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park/Desktop/"/>
    </mc:Choice>
  </mc:AlternateContent>
  <xr:revisionPtr revIDLastSave="0" documentId="8_{516189B3-92FA-CC4B-9698-49CFD30CD3EE}" xr6:coauthVersionLast="41" xr6:coauthVersionMax="41" xr10:uidLastSave="{00000000-0000-0000-0000-000000000000}"/>
  <bookViews>
    <workbookView xWindow="380" yWindow="460" windowWidth="23960" windowHeight="15960" activeTab="1" xr2:uid="{00000000-000D-0000-FFFF-FFFF00000000}"/>
  </bookViews>
  <sheets>
    <sheet name="Banco ACLID 18" sheetId="1" r:id="rId1"/>
    <sheet name="Jornada 18" sheetId="2" r:id="rId2"/>
  </sheets>
  <definedNames>
    <definedName name="_xlnm._FilterDatabase" localSheetId="0" hidden="1">'Banco ACLID 18'!$A$5:$C$100</definedName>
    <definedName name="_xlnm._FilterDatabase" localSheetId="1" hidden="1">'Jornada 18'!$A$4:$E$77</definedName>
    <definedName name="_xlnm.Print_Area" localSheetId="0">'Banco ACLID 18'!$A$2:$G$100</definedName>
    <definedName name="_xlnm.Print_Area" localSheetId="1">'Jornada 18'!$A$2:$I$82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E105" i="2"/>
  <c r="E123" i="2" l="1"/>
  <c r="I14" i="2"/>
  <c r="I18" i="2" l="1"/>
  <c r="I9" i="2" l="1"/>
  <c r="I17" i="2" s="1"/>
  <c r="I19" i="2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l="1"/>
  <c r="F97" i="1" s="1"/>
  <c r="F98" i="1" s="1"/>
  <c r="F99" i="1" s="1"/>
  <c r="F100" i="1" s="1"/>
</calcChain>
</file>

<file path=xl/sharedStrings.xml><?xml version="1.0" encoding="utf-8"?>
<sst xmlns="http://schemas.openxmlformats.org/spreadsheetml/2006/main" count="698" uniqueCount="118">
  <si>
    <t>Tipo</t>
  </si>
  <si>
    <t>Fecha</t>
  </si>
  <si>
    <t>Concepto</t>
  </si>
  <si>
    <t>Importe</t>
  </si>
  <si>
    <t>Comisión Mantenimiento</t>
  </si>
  <si>
    <t>The Avila Center</t>
  </si>
  <si>
    <t>FECEI</t>
  </si>
  <si>
    <t>Ender</t>
  </si>
  <si>
    <t>Hilary Frances Masterton</t>
  </si>
  <si>
    <t>Saldo</t>
  </si>
  <si>
    <t>Estudios de Nuevo Mercado</t>
  </si>
  <si>
    <t>Grupo Santillana Educación</t>
  </si>
  <si>
    <t>El Norte de Castilla</t>
  </si>
  <si>
    <t>Fra 443/2017 Honorarios y Suplidos</t>
  </si>
  <si>
    <t>Com Transf</t>
  </si>
  <si>
    <t>Domici. AEAT</t>
  </si>
  <si>
    <t>Comisión Giro</t>
  </si>
  <si>
    <t>FV18001894</t>
  </si>
  <si>
    <t>Macmillan Iberia SA</t>
  </si>
  <si>
    <t>Fundación UCLES</t>
  </si>
  <si>
    <t>AEAT Just</t>
  </si>
  <si>
    <t>Tren Robert O'Dowd</t>
  </si>
  <si>
    <t>Dev. Fra 11 (Ender)</t>
  </si>
  <si>
    <t>Pearson Education</t>
  </si>
  <si>
    <t>EDEBE</t>
  </si>
  <si>
    <t>Fra Imprenta</t>
  </si>
  <si>
    <t>Pagos varios WH</t>
  </si>
  <si>
    <t>Fra 1/18 Ríona</t>
  </si>
  <si>
    <t>Tren Noni rueda prensa</t>
  </si>
  <si>
    <t>ACLID</t>
  </si>
  <si>
    <t>Banco</t>
  </si>
  <si>
    <t>Jornada 17</t>
  </si>
  <si>
    <t>Jornada 18</t>
  </si>
  <si>
    <t>Impuestos</t>
  </si>
  <si>
    <t>Asist</t>
  </si>
  <si>
    <t>Sponsor</t>
  </si>
  <si>
    <t>Gasto</t>
  </si>
  <si>
    <t>Jornada</t>
  </si>
  <si>
    <t>Fra 8</t>
  </si>
  <si>
    <t>Fra 5</t>
  </si>
  <si>
    <t>Fra 1&amp;12</t>
  </si>
  <si>
    <t>Fra 7</t>
  </si>
  <si>
    <t>Fra 9 (el doble?)</t>
  </si>
  <si>
    <t>Fra 10</t>
  </si>
  <si>
    <t>Fra 11 + Cancelación</t>
  </si>
  <si>
    <t>Fra 11 anulada</t>
  </si>
  <si>
    <t>Observaciones</t>
  </si>
  <si>
    <t>Página web</t>
  </si>
  <si>
    <t xml:space="preserve">Oxford </t>
  </si>
  <si>
    <t>Fra Funge - sede jornada</t>
  </si>
  <si>
    <t>Jornada 18 - banco</t>
  </si>
  <si>
    <t>Ingresos asistentes</t>
  </si>
  <si>
    <t>Ingresos sponsors</t>
  </si>
  <si>
    <t>Gastos</t>
  </si>
  <si>
    <t>Gastos bancarios</t>
  </si>
  <si>
    <t>Total</t>
  </si>
  <si>
    <t>Amazon voucher, Factura flores, stationery, Factura camisetas</t>
  </si>
  <si>
    <t>CUENTAS ACLID 2018</t>
  </si>
  <si>
    <t>Café Trinity</t>
  </si>
  <si>
    <t>150 cafés pagados por Trinity</t>
  </si>
  <si>
    <t>+10 cafés</t>
  </si>
  <si>
    <t>Extra cafés pagados por ACLID</t>
  </si>
  <si>
    <t>Fra 2&amp;13. Se anuló la del café y lo facturará la UVA y nosotros transferimos el importe</t>
  </si>
  <si>
    <t>OH Publicidad</t>
  </si>
  <si>
    <t>Giro 2/2 Cuotas ACLID 2018</t>
  </si>
  <si>
    <t>Giro 1/2 Cuotas ACLID 2018</t>
  </si>
  <si>
    <t>CUP</t>
  </si>
  <si>
    <t>Ziddea - web ACLID Jornada</t>
  </si>
  <si>
    <t xml:space="preserve">Se equivocaron y enviaron esa cantidad en lugar de 544,5. </t>
  </si>
  <si>
    <t>Devolución extra pagado por Global</t>
  </si>
  <si>
    <t>GLOBAL ELT (Stand &amp; Advert)</t>
  </si>
  <si>
    <t>Fra 18 - Dev EDEBE</t>
  </si>
  <si>
    <t>JORNADA ACLID 2018</t>
  </si>
  <si>
    <t xml:space="preserve">Observaciones </t>
  </si>
  <si>
    <t>Balance</t>
  </si>
  <si>
    <t>Se equivocaron. Cantidad correcta: 544,5€</t>
  </si>
  <si>
    <t>Amazon, Fra. flores, stationery, Fra. camisetas</t>
  </si>
  <si>
    <t>Pagaron el doble y les devolvemos la mitad</t>
  </si>
  <si>
    <t>Fra Ana Rodríguez</t>
  </si>
  <si>
    <t>Diseño y fotografía Jornada</t>
  </si>
  <si>
    <t>Diseño y fotografía</t>
  </si>
  <si>
    <t>150 cafés pagados por Trinity. 160 facturados</t>
  </si>
  <si>
    <t>Fra 2&amp;13. (13 - 150 cafés)</t>
  </si>
  <si>
    <t>Fra 6</t>
  </si>
  <si>
    <t>JORNADA ACLID 2018 - ENTRADAS</t>
  </si>
  <si>
    <t>JORNADA ACLID 2018 - SALIDAS</t>
  </si>
  <si>
    <t>Jornada 2018 ENTRADAS</t>
  </si>
  <si>
    <t>Jornada 2018 SALIDAS</t>
  </si>
  <si>
    <t>Total Entradas</t>
  </si>
  <si>
    <t>Total salidas</t>
  </si>
  <si>
    <t>KM y ticket Ríona</t>
  </si>
  <si>
    <t>Logisduero</t>
  </si>
  <si>
    <t>Transporte Trinity</t>
  </si>
  <si>
    <t>Devolución caja Trinity</t>
  </si>
  <si>
    <t>Jornada 2018 BALANCE</t>
  </si>
  <si>
    <t>Pago inicial sede conferencia</t>
  </si>
  <si>
    <t>Pago 1 Sede jornada</t>
  </si>
  <si>
    <t>Pago 1 Sede Jornada</t>
  </si>
  <si>
    <t>Fra Ana Rodríguez. Diseño y Foto</t>
  </si>
  <si>
    <t>The Avila Center. Tren</t>
  </si>
  <si>
    <t>CUOTA ACLID 2018</t>
  </si>
  <si>
    <t>EXTRA POR CENTRO</t>
  </si>
  <si>
    <t>Total: 476,7</t>
  </si>
  <si>
    <t>19/Centro</t>
  </si>
  <si>
    <t>1/2: 238,35</t>
  </si>
  <si>
    <t>1/2: 9,5</t>
  </si>
  <si>
    <t>JORNADA 2017 REF</t>
  </si>
  <si>
    <t>JORNADA 2018</t>
  </si>
  <si>
    <t>Total Salidas</t>
  </si>
  <si>
    <t>Saldo a 1/1/18</t>
  </si>
  <si>
    <t>Saldo a 31/12/18</t>
  </si>
  <si>
    <t>Pago Asistencia</t>
  </si>
  <si>
    <t>Cengage</t>
  </si>
  <si>
    <t>Fra 3</t>
  </si>
  <si>
    <t>Secretaría técnica 2017</t>
  </si>
  <si>
    <t>asistencia Spainwise Bilbao - representación, stand, alojamiento y viaje</t>
  </si>
  <si>
    <t>Gasto Asamblea ACLID Febrero 2018</t>
  </si>
  <si>
    <t>MRW envío placas FECEI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</si>
</sst>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Tahoma"/>
      <family val="2"/>
    </font>
    <font>
      <b/>
      <sz val="14"/>
      <color theme="0"/>
      <name val="Calibri"/>
      <family val="2"/>
      <scheme val="minor"/>
    </font>
    <font>
      <sz val="12"/>
      <color rgb="FFC90605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9060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14" fontId="0" fillId="0" borderId="1" xfId="0" applyNumberFormat="1" applyFont="1" applyBorder="1"/>
    <xf numFmtId="14" fontId="0" fillId="0" borderId="1" xfId="0" applyNumberFormat="1" applyBorder="1"/>
    <xf numFmtId="16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1" xfId="0" quotePrefix="1" applyBorder="1"/>
    <xf numFmtId="0" fontId="0" fillId="0" borderId="0" xfId="0" applyBorder="1"/>
    <xf numFmtId="4" fontId="5" fillId="0" borderId="1" xfId="0" applyNumberFormat="1" applyFont="1" applyBorder="1"/>
    <xf numFmtId="14" fontId="0" fillId="0" borderId="1" xfId="0" applyNumberFormat="1" applyFill="1" applyBorder="1"/>
    <xf numFmtId="4" fontId="5" fillId="0" borderId="1" xfId="0" applyNumberFormat="1" applyFont="1" applyFill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3" borderId="7" xfId="0" applyFont="1" applyFill="1" applyBorder="1"/>
    <xf numFmtId="0" fontId="0" fillId="0" borderId="13" xfId="0" applyBorder="1"/>
    <xf numFmtId="0" fontId="0" fillId="0" borderId="14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/>
    <xf numFmtId="0" fontId="0" fillId="0" borderId="4" xfId="0" applyFont="1" applyBorder="1"/>
    <xf numFmtId="0" fontId="0" fillId="0" borderId="4" xfId="0" applyFill="1" applyBorder="1"/>
    <xf numFmtId="0" fontId="0" fillId="0" borderId="5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2" xfId="0" applyBorder="1"/>
    <xf numFmtId="164" fontId="0" fillId="0" borderId="3" xfId="0" applyNumberFormat="1" applyFont="1" applyFill="1" applyBorder="1"/>
    <xf numFmtId="164" fontId="0" fillId="0" borderId="5" xfId="0" applyNumberFormat="1" applyFont="1" applyFill="1" applyBorder="1"/>
    <xf numFmtId="0" fontId="3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7" fillId="0" borderId="4" xfId="0" applyFont="1" applyBorder="1"/>
    <xf numFmtId="0" fontId="0" fillId="0" borderId="17" xfId="0" applyBorder="1" applyAlignment="1"/>
    <xf numFmtId="0" fontId="0" fillId="0" borderId="18" xfId="0" applyFill="1" applyBorder="1"/>
    <xf numFmtId="0" fontId="0" fillId="0" borderId="19" xfId="0" applyFill="1" applyBorder="1"/>
    <xf numFmtId="14" fontId="0" fillId="0" borderId="19" xfId="0" applyNumberFormat="1" applyFill="1" applyBorder="1"/>
    <xf numFmtId="0" fontId="3" fillId="0" borderId="15" xfId="0" applyFont="1" applyBorder="1" applyAlignment="1">
      <alignment horizontal="right"/>
    </xf>
    <xf numFmtId="0" fontId="4" fillId="2" borderId="20" xfId="0" applyFont="1" applyFill="1" applyBorder="1" applyAlignment="1">
      <alignment vertic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9" fillId="6" borderId="5" xfId="0" applyFont="1" applyFill="1" applyBorder="1"/>
    <xf numFmtId="0" fontId="0" fillId="7" borderId="5" xfId="0" applyFont="1" applyFill="1" applyBorder="1"/>
    <xf numFmtId="0" fontId="8" fillId="2" borderId="7" xfId="0" applyFont="1" applyFill="1" applyBorder="1"/>
    <xf numFmtId="0" fontId="10" fillId="0" borderId="1" xfId="0" applyFont="1" applyBorder="1"/>
    <xf numFmtId="0" fontId="11" fillId="0" borderId="21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0605"/>
      <color rgb="FFE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190500</xdr:rowOff>
    </xdr:from>
    <xdr:to>
      <xdr:col>2</xdr:col>
      <xdr:colOff>660400</xdr:colOff>
      <xdr:row>0</xdr:row>
      <xdr:rowOff>1003300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B958CF-FF0A-CA48-B69A-47582E6E2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90500"/>
          <a:ext cx="2565400" cy="8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165100</xdr:rowOff>
    </xdr:from>
    <xdr:to>
      <xdr:col>2</xdr:col>
      <xdr:colOff>609600</xdr:colOff>
      <xdr:row>0</xdr:row>
      <xdr:rowOff>990600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FEA84D-0E52-B645-9A9F-1F537B252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65100"/>
          <a:ext cx="25654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opLeftCell="A79" workbookViewId="0">
      <selection activeCell="G23" sqref="G23"/>
    </sheetView>
  </sheetViews>
  <sheetFormatPr baseColWidth="10" defaultRowHeight="16" x14ac:dyDescent="0.2"/>
  <cols>
    <col min="1" max="1" width="16.6640625" bestFit="1" customWidth="1"/>
    <col min="2" max="2" width="9.1640625" bestFit="1" customWidth="1"/>
    <col min="4" max="4" width="30.6640625" bestFit="1" customWidth="1"/>
    <col min="7" max="7" width="72.83203125" bestFit="1" customWidth="1"/>
    <col min="9" max="9" width="17" bestFit="1" customWidth="1"/>
    <col min="10" max="10" width="18.1640625" bestFit="1" customWidth="1"/>
  </cols>
  <sheetData>
    <row r="1" spans="1:10" ht="98" customHeight="1" thickBot="1" x14ac:dyDescent="0.25">
      <c r="A1" s="56"/>
      <c r="B1" s="56"/>
      <c r="C1" s="56"/>
      <c r="D1" s="56"/>
      <c r="E1" s="56"/>
      <c r="F1" s="56"/>
      <c r="G1" s="37"/>
    </row>
    <row r="2" spans="1:10" ht="32" customHeight="1" x14ac:dyDescent="0.2">
      <c r="A2" s="53" t="s">
        <v>57</v>
      </c>
      <c r="B2" s="54"/>
      <c r="C2" s="54"/>
      <c r="D2" s="54"/>
      <c r="E2" s="54"/>
      <c r="F2" s="55"/>
      <c r="G2" s="42"/>
    </row>
    <row r="3" spans="1:10" ht="23" customHeight="1" x14ac:dyDescent="0.2">
      <c r="A3" s="19"/>
      <c r="B3" s="11"/>
      <c r="C3" s="11"/>
      <c r="D3" s="11"/>
      <c r="E3" s="11"/>
      <c r="F3" s="20"/>
      <c r="G3" s="20"/>
      <c r="I3" s="27" t="s">
        <v>100</v>
      </c>
      <c r="J3" s="27" t="s">
        <v>101</v>
      </c>
    </row>
    <row r="4" spans="1:10" ht="23" customHeight="1" x14ac:dyDescent="0.25">
      <c r="A4" s="21" t="s">
        <v>0</v>
      </c>
      <c r="B4" s="1" t="s">
        <v>37</v>
      </c>
      <c r="C4" s="1" t="s">
        <v>1</v>
      </c>
      <c r="D4" s="1" t="s">
        <v>2</v>
      </c>
      <c r="E4" s="1" t="s">
        <v>3</v>
      </c>
      <c r="F4" s="22" t="s">
        <v>9</v>
      </c>
      <c r="G4" s="43" t="s">
        <v>46</v>
      </c>
      <c r="I4" s="28" t="s">
        <v>102</v>
      </c>
      <c r="J4" s="28" t="s">
        <v>103</v>
      </c>
    </row>
    <row r="5" spans="1:10" ht="23" customHeight="1" x14ac:dyDescent="0.2">
      <c r="A5" s="23"/>
      <c r="B5" s="2"/>
      <c r="C5" s="2"/>
      <c r="D5" s="8" t="s">
        <v>109</v>
      </c>
      <c r="E5" s="2"/>
      <c r="F5" s="48">
        <v>3717.18</v>
      </c>
      <c r="G5" s="44"/>
      <c r="I5" s="28" t="s">
        <v>104</v>
      </c>
      <c r="J5" s="28" t="s">
        <v>105</v>
      </c>
    </row>
    <row r="6" spans="1:10" ht="23" customHeight="1" x14ac:dyDescent="0.2">
      <c r="A6" s="24" t="s">
        <v>29</v>
      </c>
      <c r="B6" s="3"/>
      <c r="C6" s="5">
        <v>43105</v>
      </c>
      <c r="D6" s="3" t="s">
        <v>13</v>
      </c>
      <c r="E6" s="3">
        <v>-954</v>
      </c>
      <c r="F6" s="17">
        <f t="shared" ref="F6:F37" si="0">F5+E6</f>
        <v>2763.18</v>
      </c>
      <c r="G6" s="44"/>
    </row>
    <row r="7" spans="1:10" ht="23" customHeight="1" x14ac:dyDescent="0.2">
      <c r="A7" s="24" t="s">
        <v>30</v>
      </c>
      <c r="B7" s="3"/>
      <c r="C7" s="5">
        <v>43105</v>
      </c>
      <c r="D7" s="3" t="s">
        <v>14</v>
      </c>
      <c r="E7" s="3">
        <v>-3</v>
      </c>
      <c r="F7" s="17">
        <f t="shared" si="0"/>
        <v>2760.18</v>
      </c>
      <c r="G7" s="44"/>
    </row>
    <row r="8" spans="1:10" ht="23" customHeight="1" x14ac:dyDescent="0.2">
      <c r="A8" s="24" t="s">
        <v>33</v>
      </c>
      <c r="B8" s="3"/>
      <c r="C8" s="5">
        <v>43122</v>
      </c>
      <c r="D8" s="3" t="s">
        <v>15</v>
      </c>
      <c r="E8" s="3">
        <v>-135</v>
      </c>
      <c r="F8" s="17">
        <f t="shared" si="0"/>
        <v>2625.18</v>
      </c>
      <c r="G8" s="44"/>
    </row>
    <row r="9" spans="1:10" ht="23" customHeight="1" x14ac:dyDescent="0.2">
      <c r="A9" s="24" t="s">
        <v>30</v>
      </c>
      <c r="B9" s="3"/>
      <c r="C9" s="5">
        <v>43146</v>
      </c>
      <c r="D9" s="3" t="s">
        <v>4</v>
      </c>
      <c r="E9" s="3">
        <v>-10</v>
      </c>
      <c r="F9" s="17">
        <f t="shared" si="0"/>
        <v>2615.1799999999998</v>
      </c>
      <c r="G9" s="44"/>
    </row>
    <row r="10" spans="1:10" ht="23" customHeight="1" x14ac:dyDescent="0.2">
      <c r="A10" s="24" t="s">
        <v>29</v>
      </c>
      <c r="B10" s="3"/>
      <c r="C10" s="5">
        <v>43174</v>
      </c>
      <c r="D10" s="3" t="s">
        <v>65</v>
      </c>
      <c r="E10" s="3">
        <v>4686.13</v>
      </c>
      <c r="F10" s="17">
        <f t="shared" si="0"/>
        <v>7301.3099999999995</v>
      </c>
      <c r="G10" s="44"/>
    </row>
    <row r="11" spans="1:10" ht="23" customHeight="1" x14ac:dyDescent="0.2">
      <c r="A11" s="24" t="s">
        <v>30</v>
      </c>
      <c r="B11" s="3"/>
      <c r="C11" s="5">
        <v>43174</v>
      </c>
      <c r="D11" s="4" t="s">
        <v>16</v>
      </c>
      <c r="E11" s="3">
        <v>-8.7100000000000009</v>
      </c>
      <c r="F11" s="17">
        <f t="shared" si="0"/>
        <v>7292.5999999999995</v>
      </c>
      <c r="G11" s="44"/>
    </row>
    <row r="12" spans="1:10" ht="23" customHeight="1" x14ac:dyDescent="0.2">
      <c r="A12" s="36" t="s">
        <v>31</v>
      </c>
      <c r="B12" s="3"/>
      <c r="C12" s="5">
        <v>43178</v>
      </c>
      <c r="D12" s="3" t="s">
        <v>5</v>
      </c>
      <c r="E12" s="3">
        <v>-1000</v>
      </c>
      <c r="F12" s="17">
        <f t="shared" si="0"/>
        <v>6292.5999999999995</v>
      </c>
      <c r="G12" s="52" t="s">
        <v>114</v>
      </c>
    </row>
    <row r="13" spans="1:10" ht="23" customHeight="1" x14ac:dyDescent="0.2">
      <c r="A13" s="24" t="s">
        <v>32</v>
      </c>
      <c r="B13" s="3" t="s">
        <v>36</v>
      </c>
      <c r="C13" s="5">
        <v>43224</v>
      </c>
      <c r="D13" s="3" t="s">
        <v>17</v>
      </c>
      <c r="E13" s="3">
        <v>-190.58</v>
      </c>
      <c r="F13" s="17">
        <f t="shared" si="0"/>
        <v>6102.0199999999995</v>
      </c>
      <c r="G13" s="44" t="s">
        <v>95</v>
      </c>
    </row>
    <row r="14" spans="1:10" ht="23" customHeight="1" x14ac:dyDescent="0.2">
      <c r="A14" s="24" t="s">
        <v>30</v>
      </c>
      <c r="B14" s="3"/>
      <c r="C14" s="5">
        <v>43224</v>
      </c>
      <c r="D14" s="3" t="s">
        <v>14</v>
      </c>
      <c r="E14" s="3">
        <v>-3.95</v>
      </c>
      <c r="F14" s="17">
        <f t="shared" si="0"/>
        <v>6098.07</v>
      </c>
      <c r="G14" s="44"/>
    </row>
    <row r="15" spans="1:10" ht="23" customHeight="1" x14ac:dyDescent="0.2">
      <c r="A15" s="24" t="s">
        <v>30</v>
      </c>
      <c r="B15" s="3"/>
      <c r="C15" s="6">
        <v>43235</v>
      </c>
      <c r="D15" s="4" t="s">
        <v>4</v>
      </c>
      <c r="E15" s="4">
        <v>-10</v>
      </c>
      <c r="F15" s="17">
        <f t="shared" si="0"/>
        <v>6088.07</v>
      </c>
      <c r="G15" s="44"/>
    </row>
    <row r="16" spans="1:10" ht="23" customHeight="1" x14ac:dyDescent="0.2">
      <c r="A16" s="24" t="s">
        <v>29</v>
      </c>
      <c r="B16" s="3"/>
      <c r="C16" s="6">
        <v>43238</v>
      </c>
      <c r="D16" s="4" t="s">
        <v>5</v>
      </c>
      <c r="E16" s="4">
        <v>-250</v>
      </c>
      <c r="F16" s="17">
        <f t="shared" si="0"/>
        <v>5838.07</v>
      </c>
      <c r="G16" s="52" t="s">
        <v>115</v>
      </c>
    </row>
    <row r="17" spans="1:7" ht="23" customHeight="1" x14ac:dyDescent="0.2">
      <c r="A17" s="24" t="s">
        <v>29</v>
      </c>
      <c r="B17" s="3"/>
      <c r="C17" s="6">
        <v>43273</v>
      </c>
      <c r="D17" s="4" t="s">
        <v>6</v>
      </c>
      <c r="E17" s="4">
        <v>-1180.74</v>
      </c>
      <c r="F17" s="17">
        <f t="shared" si="0"/>
        <v>4657.33</v>
      </c>
      <c r="G17" s="44"/>
    </row>
    <row r="18" spans="1:7" ht="23" customHeight="1" x14ac:dyDescent="0.2">
      <c r="A18" s="24" t="s">
        <v>29</v>
      </c>
      <c r="B18" s="3"/>
      <c r="C18" s="6">
        <v>43322</v>
      </c>
      <c r="D18" s="4" t="s">
        <v>47</v>
      </c>
      <c r="E18" s="4">
        <v>-181.5</v>
      </c>
      <c r="F18" s="17">
        <f t="shared" si="0"/>
        <v>4475.83</v>
      </c>
      <c r="G18" s="44"/>
    </row>
    <row r="19" spans="1:7" ht="23" customHeight="1" x14ac:dyDescent="0.2">
      <c r="A19" s="24" t="s">
        <v>30</v>
      </c>
      <c r="B19" s="3"/>
      <c r="C19" s="7">
        <v>43327</v>
      </c>
      <c r="D19" s="4" t="s">
        <v>4</v>
      </c>
      <c r="E19" s="4">
        <v>-10</v>
      </c>
      <c r="F19" s="17">
        <f t="shared" si="0"/>
        <v>4465.83</v>
      </c>
      <c r="G19" s="44"/>
    </row>
    <row r="20" spans="1:7" ht="23" customHeight="1" x14ac:dyDescent="0.2">
      <c r="A20" s="24" t="s">
        <v>29</v>
      </c>
      <c r="B20" s="3"/>
      <c r="C20" s="6">
        <v>43350</v>
      </c>
      <c r="D20" s="4" t="s">
        <v>5</v>
      </c>
      <c r="E20" s="4">
        <v>-85.58</v>
      </c>
      <c r="F20" s="17">
        <f t="shared" si="0"/>
        <v>4380.25</v>
      </c>
      <c r="G20" s="52" t="s">
        <v>116</v>
      </c>
    </row>
    <row r="21" spans="1:7" ht="23" customHeight="1" x14ac:dyDescent="0.2">
      <c r="A21" s="24" t="s">
        <v>32</v>
      </c>
      <c r="B21" s="3" t="s">
        <v>34</v>
      </c>
      <c r="C21" s="6">
        <v>43366</v>
      </c>
      <c r="D21" s="51" t="s">
        <v>111</v>
      </c>
      <c r="E21" s="4">
        <v>43</v>
      </c>
      <c r="F21" s="17">
        <f t="shared" si="0"/>
        <v>4423.25</v>
      </c>
      <c r="G21" s="44"/>
    </row>
    <row r="22" spans="1:7" ht="23" customHeight="1" x14ac:dyDescent="0.2">
      <c r="A22" s="24" t="s">
        <v>32</v>
      </c>
      <c r="B22" s="3" t="s">
        <v>34</v>
      </c>
      <c r="C22" s="6">
        <v>43369</v>
      </c>
      <c r="D22" s="51" t="s">
        <v>111</v>
      </c>
      <c r="E22" s="4">
        <v>43</v>
      </c>
      <c r="F22" s="17">
        <f t="shared" si="0"/>
        <v>4466.25</v>
      </c>
      <c r="G22" s="44"/>
    </row>
    <row r="23" spans="1:7" ht="23" customHeight="1" x14ac:dyDescent="0.2">
      <c r="A23" s="24" t="s">
        <v>29</v>
      </c>
      <c r="B23" s="3"/>
      <c r="C23" s="6">
        <v>43371</v>
      </c>
      <c r="D23" s="4" t="s">
        <v>5</v>
      </c>
      <c r="E23" s="4">
        <v>-68.95</v>
      </c>
      <c r="F23" s="17">
        <f t="shared" si="0"/>
        <v>4397.3</v>
      </c>
      <c r="G23" s="52" t="s">
        <v>117</v>
      </c>
    </row>
    <row r="24" spans="1:7" ht="23" customHeight="1" x14ac:dyDescent="0.2">
      <c r="A24" s="24" t="s">
        <v>32</v>
      </c>
      <c r="B24" s="3" t="s">
        <v>34</v>
      </c>
      <c r="C24" s="6">
        <v>43371</v>
      </c>
      <c r="D24" s="51" t="s">
        <v>111</v>
      </c>
      <c r="E24" s="4">
        <v>43</v>
      </c>
      <c r="F24" s="17">
        <f t="shared" si="0"/>
        <v>4440.3</v>
      </c>
      <c r="G24" s="44"/>
    </row>
    <row r="25" spans="1:7" ht="23" customHeight="1" x14ac:dyDescent="0.2">
      <c r="A25" s="24" t="s">
        <v>32</v>
      </c>
      <c r="B25" s="3" t="s">
        <v>34</v>
      </c>
      <c r="C25" s="6">
        <v>43372</v>
      </c>
      <c r="D25" s="51" t="s">
        <v>111</v>
      </c>
      <c r="E25" s="4">
        <v>43</v>
      </c>
      <c r="F25" s="17">
        <f t="shared" si="0"/>
        <v>4483.3</v>
      </c>
      <c r="G25" s="44"/>
    </row>
    <row r="26" spans="1:7" ht="23" customHeight="1" x14ac:dyDescent="0.2">
      <c r="A26" s="24" t="s">
        <v>32</v>
      </c>
      <c r="B26" s="3" t="s">
        <v>34</v>
      </c>
      <c r="C26" s="6">
        <v>43376</v>
      </c>
      <c r="D26" s="51" t="s">
        <v>111</v>
      </c>
      <c r="E26" s="4">
        <v>129</v>
      </c>
      <c r="F26" s="17">
        <f t="shared" si="0"/>
        <v>4612.3</v>
      </c>
      <c r="G26" s="44"/>
    </row>
    <row r="27" spans="1:7" ht="23" customHeight="1" x14ac:dyDescent="0.2">
      <c r="A27" s="24" t="s">
        <v>32</v>
      </c>
      <c r="B27" s="3" t="s">
        <v>34</v>
      </c>
      <c r="C27" s="6">
        <v>43378</v>
      </c>
      <c r="D27" s="51" t="s">
        <v>111</v>
      </c>
      <c r="E27" s="4">
        <v>129</v>
      </c>
      <c r="F27" s="17">
        <f t="shared" si="0"/>
        <v>4741.3</v>
      </c>
      <c r="G27" s="44"/>
    </row>
    <row r="28" spans="1:7" ht="23" customHeight="1" x14ac:dyDescent="0.2">
      <c r="A28" s="24" t="s">
        <v>32</v>
      </c>
      <c r="B28" s="3" t="s">
        <v>34</v>
      </c>
      <c r="C28" s="6">
        <v>43378</v>
      </c>
      <c r="D28" s="51" t="s">
        <v>111</v>
      </c>
      <c r="E28" s="4">
        <v>43</v>
      </c>
      <c r="F28" s="17">
        <f t="shared" si="0"/>
        <v>4784.3</v>
      </c>
      <c r="G28" s="44"/>
    </row>
    <row r="29" spans="1:7" ht="23" customHeight="1" x14ac:dyDescent="0.2">
      <c r="A29" s="24" t="s">
        <v>32</v>
      </c>
      <c r="B29" s="3" t="s">
        <v>35</v>
      </c>
      <c r="C29" s="6">
        <v>43381</v>
      </c>
      <c r="D29" s="4" t="s">
        <v>7</v>
      </c>
      <c r="E29" s="4">
        <v>302.5</v>
      </c>
      <c r="F29" s="17">
        <f t="shared" si="0"/>
        <v>5086.8</v>
      </c>
      <c r="G29" s="44" t="s">
        <v>44</v>
      </c>
    </row>
    <row r="30" spans="1:7" ht="23" customHeight="1" x14ac:dyDescent="0.2">
      <c r="A30" s="24" t="s">
        <v>32</v>
      </c>
      <c r="B30" s="3" t="s">
        <v>34</v>
      </c>
      <c r="C30" s="6">
        <v>43381</v>
      </c>
      <c r="D30" s="51" t="s">
        <v>111</v>
      </c>
      <c r="E30" s="4">
        <v>78</v>
      </c>
      <c r="F30" s="17">
        <f t="shared" si="0"/>
        <v>5164.8</v>
      </c>
      <c r="G30" s="44"/>
    </row>
    <row r="31" spans="1:7" ht="23" customHeight="1" x14ac:dyDescent="0.2">
      <c r="A31" s="24" t="s">
        <v>32</v>
      </c>
      <c r="B31" s="3" t="s">
        <v>34</v>
      </c>
      <c r="C31" s="6">
        <v>43381</v>
      </c>
      <c r="D31" s="51" t="s">
        <v>111</v>
      </c>
      <c r="E31" s="4">
        <v>238</v>
      </c>
      <c r="F31" s="17">
        <f t="shared" si="0"/>
        <v>5402.8</v>
      </c>
      <c r="G31" s="44"/>
    </row>
    <row r="32" spans="1:7" ht="23" customHeight="1" x14ac:dyDescent="0.2">
      <c r="A32" s="24" t="s">
        <v>32</v>
      </c>
      <c r="B32" s="3" t="s">
        <v>34</v>
      </c>
      <c r="C32" s="6">
        <v>43382</v>
      </c>
      <c r="D32" s="51" t="s">
        <v>111</v>
      </c>
      <c r="E32" s="4">
        <v>156</v>
      </c>
      <c r="F32" s="17">
        <f t="shared" si="0"/>
        <v>5558.8</v>
      </c>
      <c r="G32" s="44"/>
    </row>
    <row r="33" spans="1:7" ht="23" customHeight="1" x14ac:dyDescent="0.2">
      <c r="A33" s="24" t="s">
        <v>32</v>
      </c>
      <c r="B33" s="3" t="s">
        <v>35</v>
      </c>
      <c r="C33" s="6">
        <v>43382</v>
      </c>
      <c r="D33" s="4" t="s">
        <v>8</v>
      </c>
      <c r="E33" s="4">
        <v>181.5</v>
      </c>
      <c r="F33" s="17">
        <f t="shared" si="0"/>
        <v>5740.3</v>
      </c>
      <c r="G33" s="44" t="s">
        <v>43</v>
      </c>
    </row>
    <row r="34" spans="1:7" ht="23" customHeight="1" x14ac:dyDescent="0.2">
      <c r="A34" s="24" t="s">
        <v>32</v>
      </c>
      <c r="B34" s="3" t="s">
        <v>34</v>
      </c>
      <c r="C34" s="6">
        <v>43382</v>
      </c>
      <c r="D34" s="51" t="s">
        <v>111</v>
      </c>
      <c r="E34" s="4">
        <v>34</v>
      </c>
      <c r="F34" s="17">
        <f t="shared" si="0"/>
        <v>5774.3</v>
      </c>
      <c r="G34" s="44"/>
    </row>
    <row r="35" spans="1:7" ht="23" customHeight="1" x14ac:dyDescent="0.2">
      <c r="A35" s="24" t="s">
        <v>32</v>
      </c>
      <c r="B35" s="3" t="s">
        <v>34</v>
      </c>
      <c r="C35" s="6">
        <v>43382</v>
      </c>
      <c r="D35" s="51" t="s">
        <v>111</v>
      </c>
      <c r="E35" s="4">
        <v>136</v>
      </c>
      <c r="F35" s="17">
        <f t="shared" si="0"/>
        <v>5910.3</v>
      </c>
      <c r="G35" s="44"/>
    </row>
    <row r="36" spans="1:7" ht="23" customHeight="1" x14ac:dyDescent="0.2">
      <c r="A36" s="24" t="s">
        <v>32</v>
      </c>
      <c r="B36" s="3" t="s">
        <v>34</v>
      </c>
      <c r="C36" s="6">
        <v>43382</v>
      </c>
      <c r="D36" s="51" t="s">
        <v>111</v>
      </c>
      <c r="E36" s="4">
        <v>36</v>
      </c>
      <c r="F36" s="17">
        <f t="shared" si="0"/>
        <v>5946.3</v>
      </c>
      <c r="G36" s="44"/>
    </row>
    <row r="37" spans="1:7" ht="23" customHeight="1" x14ac:dyDescent="0.2">
      <c r="A37" s="24" t="s">
        <v>32</v>
      </c>
      <c r="B37" s="3" t="s">
        <v>35</v>
      </c>
      <c r="C37" s="6">
        <v>43382</v>
      </c>
      <c r="D37" s="4" t="s">
        <v>10</v>
      </c>
      <c r="E37" s="4">
        <v>1089</v>
      </c>
      <c r="F37" s="17">
        <f t="shared" si="0"/>
        <v>7035.3</v>
      </c>
      <c r="G37" s="44" t="s">
        <v>62</v>
      </c>
    </row>
    <row r="38" spans="1:7" ht="23" customHeight="1" x14ac:dyDescent="0.2">
      <c r="A38" s="24" t="s">
        <v>32</v>
      </c>
      <c r="B38" s="3" t="s">
        <v>34</v>
      </c>
      <c r="C38" s="6">
        <v>43383</v>
      </c>
      <c r="D38" s="51" t="s">
        <v>111</v>
      </c>
      <c r="E38" s="4">
        <v>272</v>
      </c>
      <c r="F38" s="17">
        <f t="shared" ref="F38:F69" si="1">F37+E38</f>
        <v>7307.3</v>
      </c>
      <c r="G38" s="44"/>
    </row>
    <row r="39" spans="1:7" ht="23" customHeight="1" x14ac:dyDescent="0.2">
      <c r="A39" s="24" t="s">
        <v>32</v>
      </c>
      <c r="B39" s="3" t="s">
        <v>34</v>
      </c>
      <c r="C39" s="6">
        <v>43383</v>
      </c>
      <c r="D39" s="51" t="s">
        <v>111</v>
      </c>
      <c r="E39" s="4">
        <v>68</v>
      </c>
      <c r="F39" s="17">
        <f t="shared" si="1"/>
        <v>7375.3</v>
      </c>
      <c r="G39" s="44"/>
    </row>
    <row r="40" spans="1:7" ht="23" customHeight="1" x14ac:dyDescent="0.2">
      <c r="A40" s="24" t="s">
        <v>32</v>
      </c>
      <c r="B40" s="3" t="s">
        <v>34</v>
      </c>
      <c r="C40" s="6">
        <v>43383</v>
      </c>
      <c r="D40" s="51" t="s">
        <v>111</v>
      </c>
      <c r="E40" s="4">
        <v>170</v>
      </c>
      <c r="F40" s="17">
        <f t="shared" si="1"/>
        <v>7545.3</v>
      </c>
      <c r="G40" s="44"/>
    </row>
    <row r="41" spans="1:7" ht="23" customHeight="1" x14ac:dyDescent="0.2">
      <c r="A41" s="24" t="s">
        <v>32</v>
      </c>
      <c r="B41" s="3" t="s">
        <v>34</v>
      </c>
      <c r="C41" s="6">
        <v>43383</v>
      </c>
      <c r="D41" s="51" t="s">
        <v>111</v>
      </c>
      <c r="E41" s="4">
        <v>238</v>
      </c>
      <c r="F41" s="17">
        <f t="shared" si="1"/>
        <v>7783.3</v>
      </c>
      <c r="G41" s="44"/>
    </row>
    <row r="42" spans="1:7" ht="23" customHeight="1" x14ac:dyDescent="0.2">
      <c r="A42" s="24" t="s">
        <v>32</v>
      </c>
      <c r="B42" s="3" t="s">
        <v>34</v>
      </c>
      <c r="C42" s="6">
        <v>43383</v>
      </c>
      <c r="D42" s="51" t="s">
        <v>111</v>
      </c>
      <c r="E42" s="4">
        <v>272</v>
      </c>
      <c r="F42" s="17">
        <f t="shared" si="1"/>
        <v>8055.3</v>
      </c>
      <c r="G42" s="44"/>
    </row>
    <row r="43" spans="1:7" ht="23" customHeight="1" x14ac:dyDescent="0.2">
      <c r="A43" s="24" t="s">
        <v>32</v>
      </c>
      <c r="B43" s="3" t="s">
        <v>35</v>
      </c>
      <c r="C43" s="6">
        <v>43383</v>
      </c>
      <c r="D43" s="4" t="s">
        <v>11</v>
      </c>
      <c r="E43" s="4">
        <v>181.5</v>
      </c>
      <c r="F43" s="17">
        <f t="shared" si="1"/>
        <v>8236.7999999999993</v>
      </c>
      <c r="G43" s="44" t="s">
        <v>38</v>
      </c>
    </row>
    <row r="44" spans="1:7" ht="23" customHeight="1" x14ac:dyDescent="0.2">
      <c r="A44" s="24" t="s">
        <v>32</v>
      </c>
      <c r="B44" s="3" t="s">
        <v>34</v>
      </c>
      <c r="C44" s="6">
        <v>43383</v>
      </c>
      <c r="D44" s="51" t="s">
        <v>111</v>
      </c>
      <c r="E44" s="4">
        <v>39</v>
      </c>
      <c r="F44" s="17">
        <f t="shared" si="1"/>
        <v>8275.7999999999993</v>
      </c>
      <c r="G44" s="44"/>
    </row>
    <row r="45" spans="1:7" ht="23" customHeight="1" x14ac:dyDescent="0.2">
      <c r="A45" s="24" t="s">
        <v>29</v>
      </c>
      <c r="B45" s="3"/>
      <c r="C45" s="6">
        <v>43383</v>
      </c>
      <c r="D45" s="4" t="s">
        <v>12</v>
      </c>
      <c r="E45" s="4">
        <v>-605</v>
      </c>
      <c r="F45" s="17">
        <f t="shared" si="1"/>
        <v>7670.7999999999993</v>
      </c>
      <c r="G45" s="44"/>
    </row>
    <row r="46" spans="1:7" ht="23" customHeight="1" x14ac:dyDescent="0.2">
      <c r="A46" s="24" t="s">
        <v>32</v>
      </c>
      <c r="B46" s="3" t="s">
        <v>34</v>
      </c>
      <c r="C46" s="6">
        <v>43383</v>
      </c>
      <c r="D46" s="51" t="s">
        <v>111</v>
      </c>
      <c r="E46" s="4">
        <v>442</v>
      </c>
      <c r="F46" s="17">
        <f t="shared" si="1"/>
        <v>8112.7999999999993</v>
      </c>
      <c r="G46" s="44"/>
    </row>
    <row r="47" spans="1:7" ht="23" customHeight="1" x14ac:dyDescent="0.2">
      <c r="A47" s="24" t="s">
        <v>32</v>
      </c>
      <c r="B47" s="3" t="s">
        <v>34</v>
      </c>
      <c r="C47" s="6">
        <v>43384</v>
      </c>
      <c r="D47" s="51" t="s">
        <v>111</v>
      </c>
      <c r="E47" s="4">
        <v>34</v>
      </c>
      <c r="F47" s="17">
        <f t="shared" si="1"/>
        <v>8146.7999999999993</v>
      </c>
      <c r="G47" s="44"/>
    </row>
    <row r="48" spans="1:7" ht="23" customHeight="1" x14ac:dyDescent="0.2">
      <c r="A48" s="24" t="s">
        <v>32</v>
      </c>
      <c r="B48" s="3" t="s">
        <v>34</v>
      </c>
      <c r="C48" s="6">
        <v>43384</v>
      </c>
      <c r="D48" s="51" t="s">
        <v>111</v>
      </c>
      <c r="E48" s="4">
        <v>34</v>
      </c>
      <c r="F48" s="17">
        <f t="shared" si="1"/>
        <v>8180.7999999999993</v>
      </c>
      <c r="G48" s="44"/>
    </row>
    <row r="49" spans="1:7" ht="23" customHeight="1" x14ac:dyDescent="0.2">
      <c r="A49" s="24" t="s">
        <v>32</v>
      </c>
      <c r="B49" s="3" t="s">
        <v>34</v>
      </c>
      <c r="C49" s="6">
        <v>43384</v>
      </c>
      <c r="D49" s="51" t="s">
        <v>111</v>
      </c>
      <c r="E49" s="4">
        <v>238</v>
      </c>
      <c r="F49" s="17">
        <f t="shared" si="1"/>
        <v>8418.7999999999993</v>
      </c>
      <c r="G49" s="44"/>
    </row>
    <row r="50" spans="1:7" ht="23" customHeight="1" x14ac:dyDescent="0.2">
      <c r="A50" s="24" t="s">
        <v>32</v>
      </c>
      <c r="B50" s="3" t="s">
        <v>34</v>
      </c>
      <c r="C50" s="6">
        <v>43384</v>
      </c>
      <c r="D50" s="51" t="s">
        <v>111</v>
      </c>
      <c r="E50" s="4">
        <v>136</v>
      </c>
      <c r="F50" s="17">
        <f t="shared" si="1"/>
        <v>8554.7999999999993</v>
      </c>
      <c r="G50" s="44"/>
    </row>
    <row r="51" spans="1:7" ht="23" customHeight="1" x14ac:dyDescent="0.2">
      <c r="A51" s="24" t="s">
        <v>32</v>
      </c>
      <c r="B51" s="3" t="s">
        <v>34</v>
      </c>
      <c r="C51" s="6">
        <v>43384</v>
      </c>
      <c r="D51" s="51" t="s">
        <v>111</v>
      </c>
      <c r="E51" s="4">
        <v>306</v>
      </c>
      <c r="F51" s="17">
        <f t="shared" si="1"/>
        <v>8860.7999999999993</v>
      </c>
      <c r="G51" s="44"/>
    </row>
    <row r="52" spans="1:7" ht="23" customHeight="1" x14ac:dyDescent="0.2">
      <c r="A52" s="24" t="s">
        <v>32</v>
      </c>
      <c r="B52" s="3" t="s">
        <v>34</v>
      </c>
      <c r="C52" s="6">
        <v>43385</v>
      </c>
      <c r="D52" s="51" t="s">
        <v>111</v>
      </c>
      <c r="E52" s="4">
        <v>27</v>
      </c>
      <c r="F52" s="17">
        <f t="shared" si="1"/>
        <v>8887.7999999999993</v>
      </c>
      <c r="G52" s="44"/>
    </row>
    <row r="53" spans="1:7" ht="23" customHeight="1" x14ac:dyDescent="0.2">
      <c r="A53" s="24" t="s">
        <v>32</v>
      </c>
      <c r="B53" s="3" t="s">
        <v>34</v>
      </c>
      <c r="C53" s="6">
        <v>43385</v>
      </c>
      <c r="D53" s="51" t="s">
        <v>111</v>
      </c>
      <c r="E53" s="4">
        <v>39</v>
      </c>
      <c r="F53" s="17">
        <f t="shared" si="1"/>
        <v>8926.7999999999993</v>
      </c>
      <c r="G53" s="44"/>
    </row>
    <row r="54" spans="1:7" ht="23" customHeight="1" x14ac:dyDescent="0.2">
      <c r="A54" s="24" t="s">
        <v>32</v>
      </c>
      <c r="B54" s="3" t="s">
        <v>34</v>
      </c>
      <c r="C54" s="6">
        <v>43390</v>
      </c>
      <c r="D54" s="51" t="s">
        <v>111</v>
      </c>
      <c r="E54" s="4">
        <v>43</v>
      </c>
      <c r="F54" s="17">
        <f t="shared" si="1"/>
        <v>8969.7999999999993</v>
      </c>
      <c r="G54" s="44"/>
    </row>
    <row r="55" spans="1:7" ht="23" customHeight="1" x14ac:dyDescent="0.2">
      <c r="A55" s="24" t="s">
        <v>32</v>
      </c>
      <c r="B55" s="3" t="s">
        <v>35</v>
      </c>
      <c r="C55" s="6">
        <v>43391</v>
      </c>
      <c r="D55" s="4" t="s">
        <v>18</v>
      </c>
      <c r="E55" s="4">
        <v>181.5</v>
      </c>
      <c r="F55" s="17">
        <f t="shared" si="1"/>
        <v>9151.2999999999993</v>
      </c>
      <c r="G55" s="44" t="s">
        <v>39</v>
      </c>
    </row>
    <row r="56" spans="1:7" ht="23" customHeight="1" x14ac:dyDescent="0.2">
      <c r="A56" s="24" t="s">
        <v>32</v>
      </c>
      <c r="B56" s="3" t="s">
        <v>34</v>
      </c>
      <c r="C56" s="6">
        <v>43391</v>
      </c>
      <c r="D56" s="51" t="s">
        <v>111</v>
      </c>
      <c r="E56" s="4">
        <v>48</v>
      </c>
      <c r="F56" s="17">
        <f t="shared" si="1"/>
        <v>9199.2999999999993</v>
      </c>
      <c r="G56" s="44"/>
    </row>
    <row r="57" spans="1:7" ht="23" customHeight="1" x14ac:dyDescent="0.2">
      <c r="A57" s="24" t="s">
        <v>32</v>
      </c>
      <c r="B57" s="3" t="s">
        <v>35</v>
      </c>
      <c r="C57" s="6">
        <v>43391</v>
      </c>
      <c r="D57" s="4" t="s">
        <v>19</v>
      </c>
      <c r="E57" s="4">
        <v>437.5</v>
      </c>
      <c r="F57" s="17">
        <f t="shared" si="1"/>
        <v>9636.7999999999993</v>
      </c>
      <c r="G57" s="44" t="s">
        <v>40</v>
      </c>
    </row>
    <row r="58" spans="1:7" ht="23" customHeight="1" x14ac:dyDescent="0.2">
      <c r="A58" s="24" t="s">
        <v>33</v>
      </c>
      <c r="B58" s="3"/>
      <c r="C58" s="6">
        <v>43395</v>
      </c>
      <c r="D58" s="4" t="s">
        <v>20</v>
      </c>
      <c r="E58" s="4">
        <v>-621.92999999999995</v>
      </c>
      <c r="F58" s="17">
        <f t="shared" si="1"/>
        <v>9014.869999999999</v>
      </c>
      <c r="G58" s="44"/>
    </row>
    <row r="59" spans="1:7" ht="23" customHeight="1" x14ac:dyDescent="0.2">
      <c r="A59" s="24" t="s">
        <v>32</v>
      </c>
      <c r="B59" s="3" t="s">
        <v>36</v>
      </c>
      <c r="C59" s="6">
        <v>43396</v>
      </c>
      <c r="D59" s="4" t="s">
        <v>21</v>
      </c>
      <c r="E59" s="4">
        <v>-29.1</v>
      </c>
      <c r="F59" s="17">
        <f t="shared" si="1"/>
        <v>8985.7699999999986</v>
      </c>
      <c r="G59" s="44"/>
    </row>
    <row r="60" spans="1:7" ht="23" customHeight="1" x14ac:dyDescent="0.2">
      <c r="A60" s="24" t="s">
        <v>50</v>
      </c>
      <c r="B60" s="3" t="s">
        <v>36</v>
      </c>
      <c r="C60" s="6">
        <v>43396</v>
      </c>
      <c r="D60" s="4" t="s">
        <v>14</v>
      </c>
      <c r="E60" s="4">
        <v>-2</v>
      </c>
      <c r="F60" s="17">
        <f t="shared" si="1"/>
        <v>8983.7699999999986</v>
      </c>
      <c r="G60" s="44"/>
    </row>
    <row r="61" spans="1:7" ht="23" customHeight="1" x14ac:dyDescent="0.2">
      <c r="A61" s="24" t="s">
        <v>32</v>
      </c>
      <c r="B61" s="3" t="s">
        <v>34</v>
      </c>
      <c r="C61" s="6">
        <v>43397</v>
      </c>
      <c r="D61" s="51" t="s">
        <v>111</v>
      </c>
      <c r="E61" s="4">
        <v>117</v>
      </c>
      <c r="F61" s="17">
        <f t="shared" si="1"/>
        <v>9100.7699999999986</v>
      </c>
      <c r="G61" s="44"/>
    </row>
    <row r="62" spans="1:7" ht="23" customHeight="1" x14ac:dyDescent="0.2">
      <c r="A62" s="24" t="s">
        <v>32</v>
      </c>
      <c r="B62" s="3" t="s">
        <v>35</v>
      </c>
      <c r="C62" s="6">
        <v>43397</v>
      </c>
      <c r="D62" s="4" t="s">
        <v>22</v>
      </c>
      <c r="E62" s="4">
        <v>-302.5</v>
      </c>
      <c r="F62" s="17">
        <f t="shared" si="1"/>
        <v>8798.2699999999986</v>
      </c>
      <c r="G62" s="44" t="s">
        <v>45</v>
      </c>
    </row>
    <row r="63" spans="1:7" ht="23" customHeight="1" x14ac:dyDescent="0.2">
      <c r="A63" s="24" t="s">
        <v>50</v>
      </c>
      <c r="B63" s="3" t="s">
        <v>36</v>
      </c>
      <c r="C63" s="6">
        <v>43397</v>
      </c>
      <c r="D63" s="4" t="s">
        <v>14</v>
      </c>
      <c r="E63" s="4">
        <v>-2</v>
      </c>
      <c r="F63" s="17">
        <f t="shared" si="1"/>
        <v>8796.2699999999986</v>
      </c>
      <c r="G63" s="44"/>
    </row>
    <row r="64" spans="1:7" ht="23" customHeight="1" x14ac:dyDescent="0.2">
      <c r="A64" s="24" t="s">
        <v>32</v>
      </c>
      <c r="B64" s="3" t="s">
        <v>34</v>
      </c>
      <c r="C64" s="6">
        <v>43398</v>
      </c>
      <c r="D64" s="51" t="s">
        <v>111</v>
      </c>
      <c r="E64" s="4">
        <v>82</v>
      </c>
      <c r="F64" s="17">
        <f t="shared" si="1"/>
        <v>8878.2699999999986</v>
      </c>
      <c r="G64" s="44"/>
    </row>
    <row r="65" spans="1:7" ht="23" customHeight="1" x14ac:dyDescent="0.2">
      <c r="A65" s="24" t="s">
        <v>32</v>
      </c>
      <c r="B65" s="3" t="s">
        <v>35</v>
      </c>
      <c r="C65" s="6">
        <v>43398</v>
      </c>
      <c r="D65" s="4" t="s">
        <v>112</v>
      </c>
      <c r="E65" s="4">
        <v>181.5</v>
      </c>
      <c r="F65" s="17">
        <f t="shared" si="1"/>
        <v>9059.7699999999986</v>
      </c>
      <c r="G65" s="44" t="s">
        <v>113</v>
      </c>
    </row>
    <row r="66" spans="1:7" ht="23" customHeight="1" x14ac:dyDescent="0.2">
      <c r="A66" s="24" t="s">
        <v>32</v>
      </c>
      <c r="B66" s="3" t="s">
        <v>35</v>
      </c>
      <c r="C66" s="6">
        <v>43399</v>
      </c>
      <c r="D66" s="4" t="s">
        <v>23</v>
      </c>
      <c r="E66" s="4">
        <v>302.5</v>
      </c>
      <c r="F66" s="17">
        <f t="shared" si="1"/>
        <v>9362.2699999999986</v>
      </c>
      <c r="G66" s="44" t="s">
        <v>41</v>
      </c>
    </row>
    <row r="67" spans="1:7" ht="23" customHeight="1" x14ac:dyDescent="0.2">
      <c r="A67" s="24" t="s">
        <v>32</v>
      </c>
      <c r="B67" s="3" t="s">
        <v>34</v>
      </c>
      <c r="C67" s="6">
        <v>43402</v>
      </c>
      <c r="D67" s="51" t="s">
        <v>111</v>
      </c>
      <c r="E67" s="4">
        <v>43</v>
      </c>
      <c r="F67" s="17">
        <f t="shared" si="1"/>
        <v>9405.2699999999986</v>
      </c>
      <c r="G67" s="44"/>
    </row>
    <row r="68" spans="1:7" ht="23" customHeight="1" x14ac:dyDescent="0.2">
      <c r="A68" s="24" t="s">
        <v>32</v>
      </c>
      <c r="B68" s="3" t="s">
        <v>34</v>
      </c>
      <c r="C68" s="6">
        <v>43405</v>
      </c>
      <c r="D68" s="51" t="s">
        <v>111</v>
      </c>
      <c r="E68" s="4">
        <v>13.5</v>
      </c>
      <c r="F68" s="17">
        <f t="shared" si="1"/>
        <v>9418.7699999999986</v>
      </c>
      <c r="G68" s="44"/>
    </row>
    <row r="69" spans="1:7" ht="23" customHeight="1" x14ac:dyDescent="0.2">
      <c r="A69" s="24" t="s">
        <v>32</v>
      </c>
      <c r="B69" s="3" t="s">
        <v>35</v>
      </c>
      <c r="C69" s="6">
        <v>43405</v>
      </c>
      <c r="D69" s="4" t="s">
        <v>24</v>
      </c>
      <c r="E69" s="4">
        <v>605</v>
      </c>
      <c r="F69" s="17">
        <f t="shared" si="1"/>
        <v>10023.769999999999</v>
      </c>
      <c r="G69" s="44" t="s">
        <v>42</v>
      </c>
    </row>
    <row r="70" spans="1:7" ht="23" customHeight="1" x14ac:dyDescent="0.2">
      <c r="A70" s="24" t="s">
        <v>32</v>
      </c>
      <c r="B70" s="3"/>
      <c r="C70" s="6">
        <v>43411</v>
      </c>
      <c r="D70" s="4" t="s">
        <v>25</v>
      </c>
      <c r="E70" s="4">
        <v>-237.91</v>
      </c>
      <c r="F70" s="17">
        <f t="shared" ref="F70:F98" si="2">F69+E70</f>
        <v>9785.8599999999988</v>
      </c>
      <c r="G70" s="44"/>
    </row>
    <row r="71" spans="1:7" ht="23" customHeight="1" x14ac:dyDescent="0.2">
      <c r="A71" s="24" t="s">
        <v>32</v>
      </c>
      <c r="B71" s="3" t="s">
        <v>36</v>
      </c>
      <c r="C71" s="6">
        <v>43409</v>
      </c>
      <c r="D71" s="4" t="s">
        <v>26</v>
      </c>
      <c r="E71" s="4">
        <v>-327.87</v>
      </c>
      <c r="F71" s="17">
        <f t="shared" si="2"/>
        <v>9457.989999999998</v>
      </c>
      <c r="G71" s="44" t="s">
        <v>56</v>
      </c>
    </row>
    <row r="72" spans="1:7" ht="23" customHeight="1" x14ac:dyDescent="0.2">
      <c r="A72" s="24" t="s">
        <v>50</v>
      </c>
      <c r="B72" s="3" t="s">
        <v>36</v>
      </c>
      <c r="C72" s="6">
        <v>43409</v>
      </c>
      <c r="D72" s="4" t="s">
        <v>14</v>
      </c>
      <c r="E72" s="4">
        <v>-2</v>
      </c>
      <c r="F72" s="17">
        <f t="shared" si="2"/>
        <v>9455.989999999998</v>
      </c>
      <c r="G72" s="44"/>
    </row>
    <row r="73" spans="1:7" ht="23" customHeight="1" x14ac:dyDescent="0.2">
      <c r="A73" s="24" t="s">
        <v>32</v>
      </c>
      <c r="B73" s="3" t="s">
        <v>36</v>
      </c>
      <c r="C73" s="6">
        <v>43410</v>
      </c>
      <c r="D73" s="4" t="s">
        <v>27</v>
      </c>
      <c r="E73" s="4">
        <v>-1000</v>
      </c>
      <c r="F73" s="17">
        <f t="shared" si="2"/>
        <v>8455.989999999998</v>
      </c>
      <c r="G73" s="44"/>
    </row>
    <row r="74" spans="1:7" ht="23" customHeight="1" x14ac:dyDescent="0.2">
      <c r="A74" s="24" t="s">
        <v>50</v>
      </c>
      <c r="B74" s="3" t="s">
        <v>36</v>
      </c>
      <c r="C74" s="6">
        <v>43410</v>
      </c>
      <c r="D74" s="4" t="s">
        <v>14</v>
      </c>
      <c r="E74" s="4">
        <v>-2</v>
      </c>
      <c r="F74" s="17">
        <f t="shared" si="2"/>
        <v>8453.989999999998</v>
      </c>
      <c r="G74" s="44"/>
    </row>
    <row r="75" spans="1:7" ht="23" customHeight="1" x14ac:dyDescent="0.2">
      <c r="A75" s="24" t="s">
        <v>32</v>
      </c>
      <c r="B75" s="3" t="s">
        <v>36</v>
      </c>
      <c r="C75" s="6">
        <v>43410</v>
      </c>
      <c r="D75" s="4" t="s">
        <v>99</v>
      </c>
      <c r="E75" s="4">
        <v>-15.7</v>
      </c>
      <c r="F75" s="17">
        <f t="shared" si="2"/>
        <v>8438.2899999999972</v>
      </c>
      <c r="G75" s="44" t="s">
        <v>28</v>
      </c>
    </row>
    <row r="76" spans="1:7" ht="23" customHeight="1" x14ac:dyDescent="0.2">
      <c r="A76" s="24" t="s">
        <v>50</v>
      </c>
      <c r="B76" s="3" t="s">
        <v>36</v>
      </c>
      <c r="C76" s="6">
        <v>43410</v>
      </c>
      <c r="D76" s="4" t="s">
        <v>14</v>
      </c>
      <c r="E76" s="4">
        <v>-2</v>
      </c>
      <c r="F76" s="17">
        <f t="shared" si="2"/>
        <v>8436.2899999999972</v>
      </c>
      <c r="G76" s="44"/>
    </row>
    <row r="77" spans="1:7" ht="23" customHeight="1" x14ac:dyDescent="0.2">
      <c r="A77" s="16" t="s">
        <v>32</v>
      </c>
      <c r="B77" s="4" t="s">
        <v>35</v>
      </c>
      <c r="C77" s="6">
        <v>43411</v>
      </c>
      <c r="D77" s="4" t="s">
        <v>48</v>
      </c>
      <c r="E77" s="4">
        <v>302.5</v>
      </c>
      <c r="F77" s="17">
        <f t="shared" si="2"/>
        <v>8738.7899999999972</v>
      </c>
      <c r="G77" s="44"/>
    </row>
    <row r="78" spans="1:7" ht="23" customHeight="1" x14ac:dyDescent="0.2">
      <c r="A78" s="25" t="s">
        <v>32</v>
      </c>
      <c r="B78" s="9" t="s">
        <v>36</v>
      </c>
      <c r="C78" s="6">
        <v>43411</v>
      </c>
      <c r="D78" s="9" t="s">
        <v>49</v>
      </c>
      <c r="E78" s="9">
        <v>-2218.4299999999998</v>
      </c>
      <c r="F78" s="17">
        <f t="shared" si="2"/>
        <v>6520.3599999999969</v>
      </c>
      <c r="G78" s="44"/>
    </row>
    <row r="79" spans="1:7" ht="23" customHeight="1" x14ac:dyDescent="0.2">
      <c r="A79" s="25" t="s">
        <v>50</v>
      </c>
      <c r="B79" s="9" t="s">
        <v>36</v>
      </c>
      <c r="C79" s="6">
        <v>43411</v>
      </c>
      <c r="D79" s="9" t="s">
        <v>14</v>
      </c>
      <c r="E79" s="9">
        <v>-4.4400000000000004</v>
      </c>
      <c r="F79" s="17">
        <f t="shared" si="2"/>
        <v>6515.9199999999973</v>
      </c>
      <c r="G79" s="44"/>
    </row>
    <row r="80" spans="1:7" ht="23" customHeight="1" x14ac:dyDescent="0.2">
      <c r="A80" s="16" t="s">
        <v>32</v>
      </c>
      <c r="B80" s="4" t="s">
        <v>35</v>
      </c>
      <c r="C80" s="6">
        <v>43412</v>
      </c>
      <c r="D80" s="4" t="s">
        <v>58</v>
      </c>
      <c r="E80" s="4">
        <v>-726</v>
      </c>
      <c r="F80" s="17">
        <f t="shared" si="2"/>
        <v>5789.9199999999973</v>
      </c>
      <c r="G80" s="44" t="s">
        <v>59</v>
      </c>
    </row>
    <row r="81" spans="1:7" ht="23" customHeight="1" x14ac:dyDescent="0.2">
      <c r="A81" s="16" t="s">
        <v>32</v>
      </c>
      <c r="B81" s="4" t="s">
        <v>36</v>
      </c>
      <c r="C81" s="6">
        <v>43412</v>
      </c>
      <c r="D81" s="10" t="s">
        <v>60</v>
      </c>
      <c r="E81" s="4">
        <v>-48.4</v>
      </c>
      <c r="F81" s="17">
        <f t="shared" si="2"/>
        <v>5741.5199999999977</v>
      </c>
      <c r="G81" s="44" t="s">
        <v>61</v>
      </c>
    </row>
    <row r="82" spans="1:7" ht="23" customHeight="1" x14ac:dyDescent="0.2">
      <c r="A82" s="16" t="s">
        <v>50</v>
      </c>
      <c r="B82" s="4" t="s">
        <v>36</v>
      </c>
      <c r="C82" s="6">
        <v>43412</v>
      </c>
      <c r="D82" s="4" t="s">
        <v>14</v>
      </c>
      <c r="E82" s="4">
        <v>-2</v>
      </c>
      <c r="F82" s="17">
        <f t="shared" si="2"/>
        <v>5739.5199999999977</v>
      </c>
      <c r="G82" s="44"/>
    </row>
    <row r="83" spans="1:7" ht="23" customHeight="1" x14ac:dyDescent="0.2">
      <c r="A83" s="16" t="s">
        <v>29</v>
      </c>
      <c r="B83" s="4"/>
      <c r="C83" s="6">
        <v>43412</v>
      </c>
      <c r="D83" s="4" t="s">
        <v>63</v>
      </c>
      <c r="E83" s="4">
        <v>-114.35</v>
      </c>
      <c r="F83" s="17">
        <f t="shared" si="2"/>
        <v>5625.1699999999973</v>
      </c>
      <c r="G83" s="44"/>
    </row>
    <row r="84" spans="1:7" ht="23" customHeight="1" x14ac:dyDescent="0.2">
      <c r="A84" s="16" t="s">
        <v>29</v>
      </c>
      <c r="B84" s="4"/>
      <c r="C84" s="6">
        <v>43413</v>
      </c>
      <c r="D84" s="4" t="s">
        <v>64</v>
      </c>
      <c r="E84" s="4">
        <v>4386.6000000000004</v>
      </c>
      <c r="F84" s="17">
        <f t="shared" si="2"/>
        <v>10011.769999999997</v>
      </c>
      <c r="G84" s="44"/>
    </row>
    <row r="85" spans="1:7" ht="23" customHeight="1" x14ac:dyDescent="0.2">
      <c r="A85" s="16" t="s">
        <v>30</v>
      </c>
      <c r="B85" s="4"/>
      <c r="C85" s="6">
        <v>43413</v>
      </c>
      <c r="D85" s="4" t="s">
        <v>16</v>
      </c>
      <c r="E85" s="4">
        <v>-29.04</v>
      </c>
      <c r="F85" s="17">
        <f t="shared" si="2"/>
        <v>9982.7299999999959</v>
      </c>
      <c r="G85" s="44"/>
    </row>
    <row r="86" spans="1:7" ht="23" customHeight="1" x14ac:dyDescent="0.2">
      <c r="A86" s="25" t="s">
        <v>32</v>
      </c>
      <c r="B86" s="9" t="s">
        <v>35</v>
      </c>
      <c r="C86" s="13">
        <v>43417</v>
      </c>
      <c r="D86" s="9" t="s">
        <v>70</v>
      </c>
      <c r="E86" s="12">
        <v>5444.5</v>
      </c>
      <c r="F86" s="26">
        <f t="shared" si="2"/>
        <v>15427.229999999996</v>
      </c>
      <c r="G86" s="45" t="s">
        <v>68</v>
      </c>
    </row>
    <row r="87" spans="1:7" ht="23" customHeight="1" x14ac:dyDescent="0.2">
      <c r="A87" s="25" t="s">
        <v>32</v>
      </c>
      <c r="B87" s="9" t="s">
        <v>35</v>
      </c>
      <c r="C87" s="13">
        <v>43419</v>
      </c>
      <c r="D87" s="9" t="s">
        <v>70</v>
      </c>
      <c r="E87" s="14">
        <v>-4900</v>
      </c>
      <c r="F87" s="26">
        <f t="shared" si="2"/>
        <v>10527.229999999996</v>
      </c>
      <c r="G87" s="45" t="s">
        <v>69</v>
      </c>
    </row>
    <row r="88" spans="1:7" ht="23" customHeight="1" x14ac:dyDescent="0.2">
      <c r="A88" s="25" t="s">
        <v>30</v>
      </c>
      <c r="B88" s="9"/>
      <c r="C88" s="13">
        <v>42323</v>
      </c>
      <c r="D88" s="9" t="s">
        <v>4</v>
      </c>
      <c r="E88" s="9">
        <v>-10</v>
      </c>
      <c r="F88" s="26">
        <f t="shared" si="2"/>
        <v>10517.229999999996</v>
      </c>
      <c r="G88" s="45"/>
    </row>
    <row r="89" spans="1:7" ht="23" customHeight="1" x14ac:dyDescent="0.2">
      <c r="A89" s="25" t="s">
        <v>32</v>
      </c>
      <c r="B89" s="9" t="s">
        <v>36</v>
      </c>
      <c r="C89" s="13">
        <v>43419</v>
      </c>
      <c r="D89" s="9" t="s">
        <v>67</v>
      </c>
      <c r="E89" s="9">
        <v>-319.2</v>
      </c>
      <c r="F89" s="26">
        <f t="shared" si="2"/>
        <v>10198.029999999995</v>
      </c>
      <c r="G89" s="45"/>
    </row>
    <row r="90" spans="1:7" ht="23" customHeight="1" x14ac:dyDescent="0.2">
      <c r="A90" s="25" t="s">
        <v>32</v>
      </c>
      <c r="B90" s="9" t="s">
        <v>35</v>
      </c>
      <c r="C90" s="13">
        <v>43424</v>
      </c>
      <c r="D90" s="9" t="s">
        <v>71</v>
      </c>
      <c r="E90" s="9">
        <v>-302.5</v>
      </c>
      <c r="F90" s="26">
        <f t="shared" si="2"/>
        <v>9895.5299999999952</v>
      </c>
      <c r="G90" s="45"/>
    </row>
    <row r="91" spans="1:7" ht="23" customHeight="1" x14ac:dyDescent="0.2">
      <c r="A91" s="25" t="s">
        <v>50</v>
      </c>
      <c r="B91" s="9" t="s">
        <v>36</v>
      </c>
      <c r="C91" s="13">
        <v>43424</v>
      </c>
      <c r="D91" s="9" t="s">
        <v>14</v>
      </c>
      <c r="E91" s="9">
        <v>-2</v>
      </c>
      <c r="F91" s="26">
        <f t="shared" si="2"/>
        <v>9893.5299999999952</v>
      </c>
      <c r="G91" s="45"/>
    </row>
    <row r="92" spans="1:7" ht="23" customHeight="1" x14ac:dyDescent="0.2">
      <c r="A92" s="25" t="s">
        <v>32</v>
      </c>
      <c r="B92" s="9" t="s">
        <v>36</v>
      </c>
      <c r="C92" s="13">
        <v>43425</v>
      </c>
      <c r="D92" s="9" t="s">
        <v>98</v>
      </c>
      <c r="E92" s="9">
        <v>-568.70000000000005</v>
      </c>
      <c r="F92" s="26">
        <f t="shared" si="2"/>
        <v>9324.8299999999945</v>
      </c>
      <c r="G92" s="45" t="s">
        <v>79</v>
      </c>
    </row>
    <row r="93" spans="1:7" ht="23" customHeight="1" x14ac:dyDescent="0.2">
      <c r="A93" s="25" t="s">
        <v>50</v>
      </c>
      <c r="B93" s="9" t="s">
        <v>36</v>
      </c>
      <c r="C93" s="13">
        <v>43425</v>
      </c>
      <c r="D93" s="9" t="s">
        <v>14</v>
      </c>
      <c r="E93" s="9">
        <v>-2</v>
      </c>
      <c r="F93" s="26">
        <f t="shared" si="2"/>
        <v>9322.8299999999945</v>
      </c>
      <c r="G93" s="45"/>
    </row>
    <row r="94" spans="1:7" ht="23" customHeight="1" x14ac:dyDescent="0.2">
      <c r="A94" s="25" t="s">
        <v>32</v>
      </c>
      <c r="B94" s="9" t="s">
        <v>36</v>
      </c>
      <c r="C94" s="13">
        <v>43433</v>
      </c>
      <c r="D94" s="9" t="s">
        <v>90</v>
      </c>
      <c r="E94" s="9">
        <v>-173.18</v>
      </c>
      <c r="F94" s="26">
        <f t="shared" si="2"/>
        <v>9149.6499999999942</v>
      </c>
      <c r="G94" s="45"/>
    </row>
    <row r="95" spans="1:7" ht="23" customHeight="1" x14ac:dyDescent="0.2">
      <c r="A95" s="25" t="s">
        <v>50</v>
      </c>
      <c r="B95" s="9" t="s">
        <v>36</v>
      </c>
      <c r="C95" s="13">
        <v>43433</v>
      </c>
      <c r="D95" s="9" t="s">
        <v>14</v>
      </c>
      <c r="E95" s="9">
        <v>-2</v>
      </c>
      <c r="F95" s="26">
        <f t="shared" si="2"/>
        <v>9147.6499999999942</v>
      </c>
      <c r="G95" s="45"/>
    </row>
    <row r="96" spans="1:7" ht="23" customHeight="1" x14ac:dyDescent="0.2">
      <c r="A96" s="25" t="s">
        <v>29</v>
      </c>
      <c r="B96" s="9"/>
      <c r="C96" s="13">
        <v>43439</v>
      </c>
      <c r="D96" s="9" t="s">
        <v>91</v>
      </c>
      <c r="E96" s="9">
        <v>-9.5</v>
      </c>
      <c r="F96" s="49">
        <f t="shared" si="2"/>
        <v>9138.1499999999942</v>
      </c>
      <c r="G96" s="45"/>
    </row>
    <row r="97" spans="1:7" ht="23" customHeight="1" x14ac:dyDescent="0.2">
      <c r="A97" s="25" t="s">
        <v>32</v>
      </c>
      <c r="B97" s="9" t="s">
        <v>36</v>
      </c>
      <c r="C97" s="13">
        <v>43447</v>
      </c>
      <c r="D97" s="9" t="s">
        <v>92</v>
      </c>
      <c r="E97" s="9">
        <v>-43.22</v>
      </c>
      <c r="F97" s="26">
        <f t="shared" si="2"/>
        <v>9094.9299999999948</v>
      </c>
      <c r="G97" s="45" t="s">
        <v>93</v>
      </c>
    </row>
    <row r="98" spans="1:7" ht="23" customHeight="1" x14ac:dyDescent="0.2">
      <c r="A98" s="25" t="s">
        <v>50</v>
      </c>
      <c r="B98" s="9" t="s">
        <v>36</v>
      </c>
      <c r="C98" s="13">
        <v>43447</v>
      </c>
      <c r="D98" s="9" t="s">
        <v>14</v>
      </c>
      <c r="E98" s="9">
        <v>-2</v>
      </c>
      <c r="F98" s="26">
        <f t="shared" si="2"/>
        <v>9092.9299999999948</v>
      </c>
      <c r="G98" s="45"/>
    </row>
    <row r="99" spans="1:7" ht="23" customHeight="1" x14ac:dyDescent="0.2">
      <c r="A99" s="25" t="s">
        <v>32</v>
      </c>
      <c r="B99" s="9" t="s">
        <v>35</v>
      </c>
      <c r="C99" s="13">
        <v>43461</v>
      </c>
      <c r="D99" s="9" t="s">
        <v>66</v>
      </c>
      <c r="E99" s="9">
        <v>302.5</v>
      </c>
      <c r="F99" s="26">
        <f>F98+E99</f>
        <v>9395.4299999999948</v>
      </c>
      <c r="G99" s="46"/>
    </row>
    <row r="100" spans="1:7" ht="23" customHeight="1" thickBot="1" x14ac:dyDescent="0.25">
      <c r="A100" s="38" t="s">
        <v>29</v>
      </c>
      <c r="B100" s="39"/>
      <c r="C100" s="40"/>
      <c r="D100" s="41" t="s">
        <v>110</v>
      </c>
      <c r="E100" s="39"/>
      <c r="F100" s="50">
        <f>F99+E100</f>
        <v>9395.4299999999948</v>
      </c>
      <c r="G100" s="47"/>
    </row>
  </sheetData>
  <autoFilter ref="A5:C100" xr:uid="{00000000-0009-0000-0000-000000000000}"/>
  <mergeCells count="2">
    <mergeCell ref="A2:F2"/>
    <mergeCell ref="A1:F1"/>
  </mergeCells>
  <pageMargins left="0.7" right="0.7" top="0.75" bottom="0.75" header="0.3" footer="0.3"/>
  <pageSetup paperSize="9" scale="3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3"/>
  <sheetViews>
    <sheetView tabSelected="1" workbookViewId="0">
      <selection activeCell="K21" sqref="K21"/>
    </sheetView>
  </sheetViews>
  <sheetFormatPr baseColWidth="10" defaultRowHeight="16" x14ac:dyDescent="0.2"/>
  <cols>
    <col min="1" max="1" width="16.6640625" bestFit="1" customWidth="1"/>
    <col min="2" max="2" width="9.1640625" bestFit="1" customWidth="1"/>
    <col min="3" max="3" width="8.83203125" bestFit="1" customWidth="1"/>
    <col min="4" max="4" width="27.6640625" bestFit="1" customWidth="1"/>
    <col min="5" max="5" width="9.1640625" bestFit="1" customWidth="1"/>
    <col min="6" max="6" width="40.1640625" bestFit="1" customWidth="1"/>
    <col min="7" max="7" width="5.33203125" customWidth="1"/>
    <col min="8" max="8" width="22.83203125" bestFit="1" customWidth="1"/>
    <col min="9" max="9" width="17" bestFit="1" customWidth="1"/>
  </cols>
  <sheetData>
    <row r="1" spans="1:9" ht="98" customHeight="1" x14ac:dyDescent="0.2">
      <c r="A1" s="57"/>
      <c r="B1" s="57"/>
      <c r="C1" s="57"/>
      <c r="D1" s="57"/>
      <c r="E1" s="57"/>
    </row>
    <row r="2" spans="1:9" ht="24" x14ac:dyDescent="0.2">
      <c r="A2" s="63" t="s">
        <v>72</v>
      </c>
      <c r="B2" s="63"/>
      <c r="C2" s="63"/>
      <c r="D2" s="63"/>
      <c r="E2" s="63"/>
      <c r="F2" s="63"/>
    </row>
    <row r="4" spans="1:9" ht="19" x14ac:dyDescent="0.25">
      <c r="A4" s="1" t="s">
        <v>0</v>
      </c>
      <c r="B4" s="1" t="s">
        <v>37</v>
      </c>
      <c r="C4" s="1" t="s">
        <v>1</v>
      </c>
      <c r="D4" s="1" t="s">
        <v>2</v>
      </c>
      <c r="E4" s="1" t="s">
        <v>3</v>
      </c>
      <c r="F4" s="1" t="s">
        <v>73</v>
      </c>
      <c r="H4" s="61" t="s">
        <v>107</v>
      </c>
      <c r="I4" s="62"/>
    </row>
    <row r="5" spans="1:9" ht="17" thickBot="1" x14ac:dyDescent="0.25">
      <c r="A5" s="3" t="s">
        <v>32</v>
      </c>
      <c r="B5" s="3" t="s">
        <v>36</v>
      </c>
      <c r="C5" s="6">
        <v>43224</v>
      </c>
      <c r="D5" s="4" t="s">
        <v>97</v>
      </c>
      <c r="E5" s="4">
        <v>-190.58</v>
      </c>
      <c r="F5" s="3"/>
    </row>
    <row r="6" spans="1:9" x14ac:dyDescent="0.2">
      <c r="A6" s="3" t="s">
        <v>32</v>
      </c>
      <c r="B6" s="3" t="s">
        <v>34</v>
      </c>
      <c r="C6" s="6">
        <v>43366</v>
      </c>
      <c r="D6" s="4" t="s">
        <v>111</v>
      </c>
      <c r="E6" s="4">
        <v>43</v>
      </c>
      <c r="F6" s="4"/>
      <c r="H6" s="64" t="s">
        <v>86</v>
      </c>
      <c r="I6" s="65"/>
    </row>
    <row r="7" spans="1:9" x14ac:dyDescent="0.2">
      <c r="A7" s="3" t="s">
        <v>32</v>
      </c>
      <c r="B7" s="3" t="s">
        <v>34</v>
      </c>
      <c r="C7" s="6">
        <v>43369</v>
      </c>
      <c r="D7" s="4" t="s">
        <v>111</v>
      </c>
      <c r="E7" s="4">
        <v>43</v>
      </c>
      <c r="F7" s="4"/>
      <c r="H7" s="16" t="s">
        <v>51</v>
      </c>
      <c r="I7" s="17">
        <v>3812.5</v>
      </c>
    </row>
    <row r="8" spans="1:9" x14ac:dyDescent="0.2">
      <c r="A8" s="3" t="s">
        <v>32</v>
      </c>
      <c r="B8" s="3" t="s">
        <v>34</v>
      </c>
      <c r="C8" s="6">
        <v>43371</v>
      </c>
      <c r="D8" s="4" t="s">
        <v>111</v>
      </c>
      <c r="E8" s="4">
        <v>43</v>
      </c>
      <c r="F8" s="4"/>
      <c r="H8" s="16" t="s">
        <v>52</v>
      </c>
      <c r="I8" s="17">
        <v>4007</v>
      </c>
    </row>
    <row r="9" spans="1:9" ht="17" thickBot="1" x14ac:dyDescent="0.25">
      <c r="A9" s="3" t="s">
        <v>32</v>
      </c>
      <c r="B9" s="3" t="s">
        <v>34</v>
      </c>
      <c r="C9" s="6">
        <v>43372</v>
      </c>
      <c r="D9" s="4" t="s">
        <v>111</v>
      </c>
      <c r="E9" s="4">
        <v>43</v>
      </c>
      <c r="F9" s="4"/>
      <c r="H9" s="34" t="s">
        <v>55</v>
      </c>
      <c r="I9" s="18">
        <f>SUM(I7:I8)</f>
        <v>7819.5</v>
      </c>
    </row>
    <row r="10" spans="1:9" ht="17" thickBot="1" x14ac:dyDescent="0.25">
      <c r="A10" s="3" t="s">
        <v>32</v>
      </c>
      <c r="B10" s="3" t="s">
        <v>34</v>
      </c>
      <c r="C10" s="6">
        <v>43376</v>
      </c>
      <c r="D10" s="4" t="s">
        <v>111</v>
      </c>
      <c r="E10" s="4">
        <v>129</v>
      </c>
      <c r="F10" s="4"/>
    </row>
    <row r="11" spans="1:9" x14ac:dyDescent="0.2">
      <c r="A11" s="3" t="s">
        <v>32</v>
      </c>
      <c r="B11" s="3" t="s">
        <v>34</v>
      </c>
      <c r="C11" s="6">
        <v>43378</v>
      </c>
      <c r="D11" s="4" t="s">
        <v>111</v>
      </c>
      <c r="E11" s="4">
        <v>129</v>
      </c>
      <c r="F11" s="4"/>
      <c r="H11" s="64" t="s">
        <v>87</v>
      </c>
      <c r="I11" s="65"/>
    </row>
    <row r="12" spans="1:9" x14ac:dyDescent="0.2">
      <c r="A12" s="3" t="s">
        <v>32</v>
      </c>
      <c r="B12" s="3" t="s">
        <v>34</v>
      </c>
      <c r="C12" s="6">
        <v>43378</v>
      </c>
      <c r="D12" s="4" t="s">
        <v>111</v>
      </c>
      <c r="E12" s="4">
        <v>43</v>
      </c>
      <c r="F12" s="4"/>
      <c r="H12" s="16" t="s">
        <v>53</v>
      </c>
      <c r="I12" s="17">
        <v>5547.71</v>
      </c>
    </row>
    <row r="13" spans="1:9" x14ac:dyDescent="0.2">
      <c r="A13" s="3" t="s">
        <v>32</v>
      </c>
      <c r="B13" s="3" t="s">
        <v>35</v>
      </c>
      <c r="C13" s="6">
        <v>43381</v>
      </c>
      <c r="D13" s="4" t="s">
        <v>7</v>
      </c>
      <c r="E13" s="4">
        <v>302.5</v>
      </c>
      <c r="F13" s="4" t="s">
        <v>44</v>
      </c>
      <c r="H13" s="16" t="s">
        <v>54</v>
      </c>
      <c r="I13" s="17">
        <v>-22.44</v>
      </c>
    </row>
    <row r="14" spans="1:9" ht="17" thickBot="1" x14ac:dyDescent="0.25">
      <c r="A14" s="3" t="s">
        <v>32</v>
      </c>
      <c r="B14" s="3" t="s">
        <v>34</v>
      </c>
      <c r="C14" s="6">
        <v>43381</v>
      </c>
      <c r="D14" s="4" t="s">
        <v>111</v>
      </c>
      <c r="E14" s="4">
        <v>78</v>
      </c>
      <c r="F14" s="4"/>
      <c r="H14" s="34" t="s">
        <v>55</v>
      </c>
      <c r="I14" s="18">
        <f>E105</f>
        <v>-5922.7300000000005</v>
      </c>
    </row>
    <row r="15" spans="1:9" ht="17" thickBot="1" x14ac:dyDescent="0.25">
      <c r="A15" s="3" t="s">
        <v>32</v>
      </c>
      <c r="B15" s="3" t="s">
        <v>34</v>
      </c>
      <c r="C15" s="6">
        <v>43381</v>
      </c>
      <c r="D15" s="4" t="s">
        <v>111</v>
      </c>
      <c r="E15" s="4">
        <v>238</v>
      </c>
      <c r="F15" s="4"/>
    </row>
    <row r="16" spans="1:9" x14ac:dyDescent="0.2">
      <c r="A16" s="3" t="s">
        <v>32</v>
      </c>
      <c r="B16" s="3" t="s">
        <v>34</v>
      </c>
      <c r="C16" s="6">
        <v>43382</v>
      </c>
      <c r="D16" s="4" t="s">
        <v>111</v>
      </c>
      <c r="E16" s="4">
        <v>156</v>
      </c>
      <c r="F16" s="4"/>
      <c r="H16" s="64" t="s">
        <v>94</v>
      </c>
      <c r="I16" s="65"/>
    </row>
    <row r="17" spans="1:10" x14ac:dyDescent="0.2">
      <c r="A17" s="3" t="s">
        <v>32</v>
      </c>
      <c r="B17" s="3" t="s">
        <v>35</v>
      </c>
      <c r="C17" s="6">
        <v>43382</v>
      </c>
      <c r="D17" s="4" t="s">
        <v>111</v>
      </c>
      <c r="E17" s="4">
        <v>181.5</v>
      </c>
      <c r="F17" s="4" t="s">
        <v>43</v>
      </c>
      <c r="H17" s="16" t="s">
        <v>88</v>
      </c>
      <c r="I17" s="17">
        <f>I9</f>
        <v>7819.5</v>
      </c>
    </row>
    <row r="18" spans="1:10" x14ac:dyDescent="0.2">
      <c r="A18" s="3" t="s">
        <v>32</v>
      </c>
      <c r="B18" s="3" t="s">
        <v>34</v>
      </c>
      <c r="C18" s="6">
        <v>43382</v>
      </c>
      <c r="D18" s="4" t="s">
        <v>111</v>
      </c>
      <c r="E18" s="4">
        <v>34</v>
      </c>
      <c r="F18" s="4"/>
      <c r="H18" s="16" t="s">
        <v>89</v>
      </c>
      <c r="I18" s="17">
        <f>I14</f>
        <v>-5922.7300000000005</v>
      </c>
    </row>
    <row r="19" spans="1:10" ht="17" thickBot="1" x14ac:dyDescent="0.25">
      <c r="A19" s="3" t="s">
        <v>32</v>
      </c>
      <c r="B19" s="3" t="s">
        <v>34</v>
      </c>
      <c r="C19" s="6">
        <v>43382</v>
      </c>
      <c r="D19" s="4" t="s">
        <v>111</v>
      </c>
      <c r="E19" s="4">
        <v>136</v>
      </c>
      <c r="F19" s="4"/>
      <c r="H19" s="34" t="s">
        <v>74</v>
      </c>
      <c r="I19" s="18">
        <f>SUM(I17:I18)</f>
        <v>1896.7699999999995</v>
      </c>
    </row>
    <row r="20" spans="1:10" x14ac:dyDescent="0.2">
      <c r="A20" s="3" t="s">
        <v>32</v>
      </c>
      <c r="B20" s="3" t="s">
        <v>34</v>
      </c>
      <c r="C20" s="6">
        <v>43382</v>
      </c>
      <c r="D20" s="4" t="s">
        <v>111</v>
      </c>
      <c r="E20" s="4">
        <v>36</v>
      </c>
      <c r="F20" s="4"/>
    </row>
    <row r="21" spans="1:10" x14ac:dyDescent="0.2">
      <c r="A21" s="3" t="s">
        <v>32</v>
      </c>
      <c r="B21" s="3" t="s">
        <v>35</v>
      </c>
      <c r="C21" s="6">
        <v>43382</v>
      </c>
      <c r="D21" s="4" t="s">
        <v>10</v>
      </c>
      <c r="E21" s="4">
        <v>1089</v>
      </c>
      <c r="F21" s="4" t="s">
        <v>82</v>
      </c>
    </row>
    <row r="22" spans="1:10" ht="19" x14ac:dyDescent="0.25">
      <c r="A22" s="3" t="s">
        <v>32</v>
      </c>
      <c r="B22" s="3" t="s">
        <v>34</v>
      </c>
      <c r="C22" s="6">
        <v>43383</v>
      </c>
      <c r="D22" s="4" t="s">
        <v>111</v>
      </c>
      <c r="E22" s="4">
        <v>272</v>
      </c>
      <c r="F22" s="4"/>
      <c r="H22" s="61" t="s">
        <v>106</v>
      </c>
      <c r="I22" s="62"/>
    </row>
    <row r="23" spans="1:10" ht="17" thickBot="1" x14ac:dyDescent="0.25">
      <c r="A23" s="3" t="s">
        <v>32</v>
      </c>
      <c r="B23" s="3" t="s">
        <v>34</v>
      </c>
      <c r="C23" s="6">
        <v>43383</v>
      </c>
      <c r="D23" s="4" t="s">
        <v>111</v>
      </c>
      <c r="E23" s="4">
        <v>68</v>
      </c>
      <c r="F23" s="4"/>
    </row>
    <row r="24" spans="1:10" x14ac:dyDescent="0.2">
      <c r="A24" s="3" t="s">
        <v>32</v>
      </c>
      <c r="B24" s="3" t="s">
        <v>34</v>
      </c>
      <c r="C24" s="6">
        <v>43383</v>
      </c>
      <c r="D24" s="4" t="s">
        <v>111</v>
      </c>
      <c r="E24" s="4">
        <v>170</v>
      </c>
      <c r="F24" s="4"/>
      <c r="H24" s="31" t="s">
        <v>108</v>
      </c>
      <c r="I24" s="32">
        <v>-11184.86</v>
      </c>
      <c r="J24" s="30"/>
    </row>
    <row r="25" spans="1:10" x14ac:dyDescent="0.2">
      <c r="A25" s="3" t="s">
        <v>32</v>
      </c>
      <c r="B25" s="3" t="s">
        <v>34</v>
      </c>
      <c r="C25" s="6">
        <v>43383</v>
      </c>
      <c r="D25" s="4" t="s">
        <v>111</v>
      </c>
      <c r="E25" s="4">
        <v>238</v>
      </c>
      <c r="F25" s="4"/>
      <c r="H25" s="24" t="s">
        <v>88</v>
      </c>
      <c r="I25" s="33">
        <v>8489</v>
      </c>
      <c r="J25" s="30"/>
    </row>
    <row r="26" spans="1:10" ht="17" thickBot="1" x14ac:dyDescent="0.25">
      <c r="A26" s="3" t="s">
        <v>32</v>
      </c>
      <c r="B26" s="3" t="s">
        <v>34</v>
      </c>
      <c r="C26" s="6">
        <v>43383</v>
      </c>
      <c r="D26" s="4" t="s">
        <v>111</v>
      </c>
      <c r="E26" s="4">
        <v>272</v>
      </c>
      <c r="F26" s="4"/>
      <c r="H26" s="35" t="s">
        <v>74</v>
      </c>
      <c r="I26" s="18">
        <v>-2695.86</v>
      </c>
      <c r="J26" s="30"/>
    </row>
    <row r="27" spans="1:10" x14ac:dyDescent="0.2">
      <c r="A27" s="3" t="s">
        <v>32</v>
      </c>
      <c r="B27" s="3" t="s">
        <v>35</v>
      </c>
      <c r="C27" s="6">
        <v>43383</v>
      </c>
      <c r="D27" s="4" t="s">
        <v>11</v>
      </c>
      <c r="E27" s="4">
        <v>181.5</v>
      </c>
      <c r="F27" s="4" t="s">
        <v>38</v>
      </c>
      <c r="H27" s="29"/>
      <c r="I27" s="29"/>
      <c r="J27" s="30"/>
    </row>
    <row r="28" spans="1:10" x14ac:dyDescent="0.2">
      <c r="A28" s="3" t="s">
        <v>32</v>
      </c>
      <c r="B28" s="3" t="s">
        <v>34</v>
      </c>
      <c r="C28" s="6">
        <v>43383</v>
      </c>
      <c r="D28" s="51" t="s">
        <v>111</v>
      </c>
      <c r="E28" s="4">
        <v>39</v>
      </c>
      <c r="F28" s="4"/>
    </row>
    <row r="29" spans="1:10" x14ac:dyDescent="0.2">
      <c r="A29" s="3" t="s">
        <v>32</v>
      </c>
      <c r="B29" s="3" t="s">
        <v>34</v>
      </c>
      <c r="C29" s="6">
        <v>43383</v>
      </c>
      <c r="D29" s="4" t="s">
        <v>111</v>
      </c>
      <c r="E29" s="4">
        <v>442</v>
      </c>
      <c r="F29" s="4"/>
    </row>
    <row r="30" spans="1:10" x14ac:dyDescent="0.2">
      <c r="A30" s="3" t="s">
        <v>32</v>
      </c>
      <c r="B30" s="3" t="s">
        <v>34</v>
      </c>
      <c r="C30" s="6">
        <v>43384</v>
      </c>
      <c r="D30" s="4" t="s">
        <v>111</v>
      </c>
      <c r="E30" s="4">
        <v>34</v>
      </c>
      <c r="F30" s="4"/>
    </row>
    <row r="31" spans="1:10" x14ac:dyDescent="0.2">
      <c r="A31" s="3" t="s">
        <v>32</v>
      </c>
      <c r="B31" s="3" t="s">
        <v>34</v>
      </c>
      <c r="C31" s="6">
        <v>43384</v>
      </c>
      <c r="D31" s="4" t="s">
        <v>111</v>
      </c>
      <c r="E31" s="4">
        <v>34</v>
      </c>
      <c r="F31" s="4"/>
    </row>
    <row r="32" spans="1:10" x14ac:dyDescent="0.2">
      <c r="A32" s="3" t="s">
        <v>32</v>
      </c>
      <c r="B32" s="3" t="s">
        <v>34</v>
      </c>
      <c r="C32" s="6">
        <v>43384</v>
      </c>
      <c r="D32" s="4" t="s">
        <v>111</v>
      </c>
      <c r="E32" s="4">
        <v>238</v>
      </c>
      <c r="F32" s="4"/>
    </row>
    <row r="33" spans="1:6" x14ac:dyDescent="0.2">
      <c r="A33" s="3" t="s">
        <v>32</v>
      </c>
      <c r="B33" s="3" t="s">
        <v>34</v>
      </c>
      <c r="C33" s="6">
        <v>43384</v>
      </c>
      <c r="D33" s="4" t="s">
        <v>111</v>
      </c>
      <c r="E33" s="4">
        <v>136</v>
      </c>
      <c r="F33" s="4"/>
    </row>
    <row r="34" spans="1:6" x14ac:dyDescent="0.2">
      <c r="A34" s="3" t="s">
        <v>32</v>
      </c>
      <c r="B34" s="3" t="s">
        <v>34</v>
      </c>
      <c r="C34" s="6">
        <v>43384</v>
      </c>
      <c r="D34" s="4" t="s">
        <v>111</v>
      </c>
      <c r="E34" s="4">
        <v>306</v>
      </c>
      <c r="F34" s="4"/>
    </row>
    <row r="35" spans="1:6" x14ac:dyDescent="0.2">
      <c r="A35" s="3" t="s">
        <v>32</v>
      </c>
      <c r="B35" s="3" t="s">
        <v>34</v>
      </c>
      <c r="C35" s="6">
        <v>43385</v>
      </c>
      <c r="D35" s="4" t="s">
        <v>111</v>
      </c>
      <c r="E35" s="4">
        <v>27</v>
      </c>
      <c r="F35" s="4"/>
    </row>
    <row r="36" spans="1:6" x14ac:dyDescent="0.2">
      <c r="A36" s="3" t="s">
        <v>32</v>
      </c>
      <c r="B36" s="3" t="s">
        <v>34</v>
      </c>
      <c r="C36" s="6">
        <v>43385</v>
      </c>
      <c r="D36" s="4" t="s">
        <v>111</v>
      </c>
      <c r="E36" s="4">
        <v>39</v>
      </c>
      <c r="F36" s="4"/>
    </row>
    <row r="37" spans="1:6" x14ac:dyDescent="0.2">
      <c r="A37" s="3" t="s">
        <v>32</v>
      </c>
      <c r="B37" s="3" t="s">
        <v>34</v>
      </c>
      <c r="C37" s="6">
        <v>43390</v>
      </c>
      <c r="D37" s="4" t="s">
        <v>111</v>
      </c>
      <c r="E37" s="4">
        <v>43</v>
      </c>
      <c r="F37" s="4"/>
    </row>
    <row r="38" spans="1:6" x14ac:dyDescent="0.2">
      <c r="A38" s="3" t="s">
        <v>32</v>
      </c>
      <c r="B38" s="3" t="s">
        <v>35</v>
      </c>
      <c r="C38" s="6">
        <v>43391</v>
      </c>
      <c r="D38" s="4" t="s">
        <v>18</v>
      </c>
      <c r="E38" s="4">
        <v>181.5</v>
      </c>
      <c r="F38" s="4" t="s">
        <v>39</v>
      </c>
    </row>
    <row r="39" spans="1:6" x14ac:dyDescent="0.2">
      <c r="A39" s="3" t="s">
        <v>32</v>
      </c>
      <c r="B39" s="3" t="s">
        <v>34</v>
      </c>
      <c r="C39" s="6">
        <v>43391</v>
      </c>
      <c r="D39" s="51" t="s">
        <v>111</v>
      </c>
      <c r="E39" s="4">
        <v>48</v>
      </c>
      <c r="F39" s="4"/>
    </row>
    <row r="40" spans="1:6" x14ac:dyDescent="0.2">
      <c r="A40" s="3" t="s">
        <v>32</v>
      </c>
      <c r="B40" s="3" t="s">
        <v>35</v>
      </c>
      <c r="C40" s="6">
        <v>43391</v>
      </c>
      <c r="D40" s="4" t="s">
        <v>19</v>
      </c>
      <c r="E40" s="4">
        <v>437.5</v>
      </c>
      <c r="F40" s="4" t="s">
        <v>40</v>
      </c>
    </row>
    <row r="41" spans="1:6" x14ac:dyDescent="0.2">
      <c r="A41" s="3" t="s">
        <v>32</v>
      </c>
      <c r="B41" s="3" t="s">
        <v>36</v>
      </c>
      <c r="C41" s="6">
        <v>43396</v>
      </c>
      <c r="D41" s="4" t="s">
        <v>21</v>
      </c>
      <c r="E41" s="4">
        <v>-29.1</v>
      </c>
      <c r="F41" s="4"/>
    </row>
    <row r="42" spans="1:6" x14ac:dyDescent="0.2">
      <c r="A42" s="3" t="s">
        <v>50</v>
      </c>
      <c r="B42" s="3" t="s">
        <v>36</v>
      </c>
      <c r="C42" s="6">
        <v>43396</v>
      </c>
      <c r="D42" s="4" t="s">
        <v>14</v>
      </c>
      <c r="E42" s="4">
        <v>-2</v>
      </c>
      <c r="F42" s="4"/>
    </row>
    <row r="43" spans="1:6" x14ac:dyDescent="0.2">
      <c r="A43" s="3" t="s">
        <v>32</v>
      </c>
      <c r="B43" s="3" t="s">
        <v>34</v>
      </c>
      <c r="C43" s="6">
        <v>43397</v>
      </c>
      <c r="D43" s="4" t="s">
        <v>111</v>
      </c>
      <c r="E43" s="4">
        <v>117</v>
      </c>
      <c r="F43" s="4"/>
    </row>
    <row r="44" spans="1:6" x14ac:dyDescent="0.2">
      <c r="A44" s="3" t="s">
        <v>32</v>
      </c>
      <c r="B44" s="3" t="s">
        <v>35</v>
      </c>
      <c r="C44" s="6">
        <v>43397</v>
      </c>
      <c r="D44" s="4" t="s">
        <v>22</v>
      </c>
      <c r="E44" s="4">
        <v>-302.5</v>
      </c>
      <c r="F44" s="4" t="s">
        <v>45</v>
      </c>
    </row>
    <row r="45" spans="1:6" x14ac:dyDescent="0.2">
      <c r="A45" s="3" t="s">
        <v>50</v>
      </c>
      <c r="B45" s="3" t="s">
        <v>36</v>
      </c>
      <c r="C45" s="6">
        <v>43397</v>
      </c>
      <c r="D45" s="4" t="s">
        <v>14</v>
      </c>
      <c r="E45" s="4">
        <v>-2</v>
      </c>
      <c r="F45" s="4"/>
    </row>
    <row r="46" spans="1:6" x14ac:dyDescent="0.2">
      <c r="A46" s="3" t="s">
        <v>32</v>
      </c>
      <c r="B46" s="3" t="s">
        <v>34</v>
      </c>
      <c r="C46" s="6">
        <v>43398</v>
      </c>
      <c r="D46" s="4" t="s">
        <v>111</v>
      </c>
      <c r="E46" s="4">
        <v>82</v>
      </c>
      <c r="F46" s="4"/>
    </row>
    <row r="47" spans="1:6" x14ac:dyDescent="0.2">
      <c r="A47" s="3" t="s">
        <v>32</v>
      </c>
      <c r="B47" s="3" t="s">
        <v>35</v>
      </c>
      <c r="C47" s="6">
        <v>43398</v>
      </c>
      <c r="D47" s="4" t="s">
        <v>112</v>
      </c>
      <c r="E47" s="4">
        <v>181.5</v>
      </c>
      <c r="F47" s="4" t="s">
        <v>113</v>
      </c>
    </row>
    <row r="48" spans="1:6" x14ac:dyDescent="0.2">
      <c r="A48" s="3" t="s">
        <v>32</v>
      </c>
      <c r="B48" s="3" t="s">
        <v>35</v>
      </c>
      <c r="C48" s="6">
        <v>43399</v>
      </c>
      <c r="D48" s="4" t="s">
        <v>23</v>
      </c>
      <c r="E48" s="4">
        <v>302.5</v>
      </c>
      <c r="F48" s="4" t="s">
        <v>41</v>
      </c>
    </row>
    <row r="49" spans="1:7" x14ac:dyDescent="0.2">
      <c r="A49" s="3" t="s">
        <v>32</v>
      </c>
      <c r="B49" s="3" t="s">
        <v>34</v>
      </c>
      <c r="C49" s="6">
        <v>43402</v>
      </c>
      <c r="D49" s="51" t="s">
        <v>111</v>
      </c>
      <c r="E49" s="4">
        <v>43</v>
      </c>
      <c r="F49" s="4"/>
    </row>
    <row r="50" spans="1:7" x14ac:dyDescent="0.2">
      <c r="A50" s="3" t="s">
        <v>32</v>
      </c>
      <c r="B50" s="3" t="s">
        <v>34</v>
      </c>
      <c r="C50" s="6">
        <v>43405</v>
      </c>
      <c r="D50" s="51" t="s">
        <v>111</v>
      </c>
      <c r="E50" s="4">
        <v>13.5</v>
      </c>
      <c r="F50" s="4"/>
    </row>
    <row r="51" spans="1:7" x14ac:dyDescent="0.2">
      <c r="A51" s="3" t="s">
        <v>32</v>
      </c>
      <c r="B51" s="3" t="s">
        <v>35</v>
      </c>
      <c r="C51" s="6">
        <v>43405</v>
      </c>
      <c r="D51" s="4" t="s">
        <v>24</v>
      </c>
      <c r="E51" s="4">
        <v>605</v>
      </c>
      <c r="F51" s="4" t="s">
        <v>42</v>
      </c>
    </row>
    <row r="52" spans="1:7" x14ac:dyDescent="0.2">
      <c r="A52" s="3" t="s">
        <v>32</v>
      </c>
      <c r="B52" s="3" t="s">
        <v>36</v>
      </c>
      <c r="C52" s="6">
        <v>43411</v>
      </c>
      <c r="D52" s="4" t="s">
        <v>25</v>
      </c>
      <c r="E52" s="4">
        <v>-237.91</v>
      </c>
      <c r="F52" s="4"/>
    </row>
    <row r="53" spans="1:7" x14ac:dyDescent="0.2">
      <c r="A53" s="3" t="s">
        <v>32</v>
      </c>
      <c r="B53" s="3" t="s">
        <v>36</v>
      </c>
      <c r="C53" s="6">
        <v>43409</v>
      </c>
      <c r="D53" s="4" t="s">
        <v>26</v>
      </c>
      <c r="E53" s="4">
        <v>-327.87</v>
      </c>
      <c r="F53" s="4" t="s">
        <v>76</v>
      </c>
    </row>
    <row r="54" spans="1:7" x14ac:dyDescent="0.2">
      <c r="A54" s="3" t="s">
        <v>50</v>
      </c>
      <c r="B54" s="3" t="s">
        <v>36</v>
      </c>
      <c r="C54" s="6">
        <v>43409</v>
      </c>
      <c r="D54" s="4" t="s">
        <v>14</v>
      </c>
      <c r="E54" s="4">
        <v>-2</v>
      </c>
      <c r="F54" s="4"/>
    </row>
    <row r="55" spans="1:7" x14ac:dyDescent="0.2">
      <c r="A55" s="3" t="s">
        <v>32</v>
      </c>
      <c r="B55" s="3" t="s">
        <v>36</v>
      </c>
      <c r="C55" s="6">
        <v>43410</v>
      </c>
      <c r="D55" s="4" t="s">
        <v>27</v>
      </c>
      <c r="E55" s="4">
        <v>-1000</v>
      </c>
      <c r="F55" s="4"/>
    </row>
    <row r="56" spans="1:7" x14ac:dyDescent="0.2">
      <c r="A56" s="3" t="s">
        <v>50</v>
      </c>
      <c r="B56" s="3" t="s">
        <v>36</v>
      </c>
      <c r="C56" s="6">
        <v>43410</v>
      </c>
      <c r="D56" s="4" t="s">
        <v>14</v>
      </c>
      <c r="E56" s="4">
        <v>-2</v>
      </c>
      <c r="F56" s="4"/>
    </row>
    <row r="57" spans="1:7" x14ac:dyDescent="0.2">
      <c r="A57" s="3" t="s">
        <v>32</v>
      </c>
      <c r="B57" s="3" t="s">
        <v>36</v>
      </c>
      <c r="C57" s="6">
        <v>43410</v>
      </c>
      <c r="D57" s="4" t="s">
        <v>5</v>
      </c>
      <c r="E57" s="4">
        <v>-15.7</v>
      </c>
      <c r="F57" s="4" t="s">
        <v>28</v>
      </c>
    </row>
    <row r="58" spans="1:7" x14ac:dyDescent="0.2">
      <c r="A58" s="3" t="s">
        <v>50</v>
      </c>
      <c r="B58" s="3" t="s">
        <v>36</v>
      </c>
      <c r="C58" s="6">
        <v>43410</v>
      </c>
      <c r="D58" s="4" t="s">
        <v>14</v>
      </c>
      <c r="E58" s="4">
        <v>-2</v>
      </c>
      <c r="F58" s="4"/>
    </row>
    <row r="59" spans="1:7" x14ac:dyDescent="0.2">
      <c r="A59" s="4" t="s">
        <v>32</v>
      </c>
      <c r="B59" s="4" t="s">
        <v>35</v>
      </c>
      <c r="C59" s="6">
        <v>43411</v>
      </c>
      <c r="D59" s="4" t="s">
        <v>48</v>
      </c>
      <c r="E59" s="4">
        <v>302.5</v>
      </c>
      <c r="F59" s="4" t="s">
        <v>83</v>
      </c>
    </row>
    <row r="60" spans="1:7" x14ac:dyDescent="0.2">
      <c r="A60" s="9" t="s">
        <v>32</v>
      </c>
      <c r="B60" s="9" t="s">
        <v>36</v>
      </c>
      <c r="C60" s="6">
        <v>43411</v>
      </c>
      <c r="D60" s="9" t="s">
        <v>49</v>
      </c>
      <c r="E60" s="9">
        <v>-2218.4299999999998</v>
      </c>
      <c r="F60" s="4"/>
    </row>
    <row r="61" spans="1:7" x14ac:dyDescent="0.2">
      <c r="A61" s="9" t="s">
        <v>50</v>
      </c>
      <c r="B61" s="9" t="s">
        <v>36</v>
      </c>
      <c r="C61" s="6">
        <v>43411</v>
      </c>
      <c r="D61" s="9" t="s">
        <v>14</v>
      </c>
      <c r="E61" s="9">
        <v>-4.4400000000000004</v>
      </c>
      <c r="F61" s="4"/>
      <c r="G61" s="11"/>
    </row>
    <row r="62" spans="1:7" x14ac:dyDescent="0.2">
      <c r="A62" s="4" t="s">
        <v>32</v>
      </c>
      <c r="B62" s="4" t="s">
        <v>36</v>
      </c>
      <c r="C62" s="6">
        <v>43412</v>
      </c>
      <c r="D62" s="4" t="s">
        <v>58</v>
      </c>
      <c r="E62" s="4">
        <v>-726</v>
      </c>
      <c r="F62" s="4" t="s">
        <v>81</v>
      </c>
      <c r="G62" s="11"/>
    </row>
    <row r="63" spans="1:7" x14ac:dyDescent="0.2">
      <c r="A63" s="4" t="s">
        <v>32</v>
      </c>
      <c r="B63" s="4" t="s">
        <v>36</v>
      </c>
      <c r="C63" s="6">
        <v>43412</v>
      </c>
      <c r="D63" s="10" t="s">
        <v>60</v>
      </c>
      <c r="E63" s="4">
        <v>-48.4</v>
      </c>
      <c r="F63" s="4" t="s">
        <v>61</v>
      </c>
      <c r="G63" s="11"/>
    </row>
    <row r="64" spans="1:7" x14ac:dyDescent="0.2">
      <c r="A64" s="4" t="s">
        <v>50</v>
      </c>
      <c r="B64" s="4" t="s">
        <v>36</v>
      </c>
      <c r="C64" s="6">
        <v>43412</v>
      </c>
      <c r="D64" s="4" t="s">
        <v>14</v>
      </c>
      <c r="E64" s="4">
        <v>-2</v>
      </c>
      <c r="F64" s="4"/>
    </row>
    <row r="65" spans="1:6" x14ac:dyDescent="0.2">
      <c r="A65" s="9" t="s">
        <v>32</v>
      </c>
      <c r="B65" s="9" t="s">
        <v>35</v>
      </c>
      <c r="C65" s="13">
        <v>43417</v>
      </c>
      <c r="D65" s="9" t="s">
        <v>70</v>
      </c>
      <c r="E65" s="12">
        <v>5444.5</v>
      </c>
      <c r="F65" s="9" t="s">
        <v>75</v>
      </c>
    </row>
    <row r="66" spans="1:6" x14ac:dyDescent="0.2">
      <c r="A66" s="9" t="s">
        <v>32</v>
      </c>
      <c r="B66" s="9" t="s">
        <v>35</v>
      </c>
      <c r="C66" s="13">
        <v>43419</v>
      </c>
      <c r="D66" s="9" t="s">
        <v>70</v>
      </c>
      <c r="E66" s="14">
        <v>-4900</v>
      </c>
      <c r="F66" s="9" t="s">
        <v>69</v>
      </c>
    </row>
    <row r="67" spans="1:6" x14ac:dyDescent="0.2">
      <c r="A67" s="9" t="s">
        <v>32</v>
      </c>
      <c r="B67" s="9" t="s">
        <v>36</v>
      </c>
      <c r="C67" s="13">
        <v>43419</v>
      </c>
      <c r="D67" s="9" t="s">
        <v>67</v>
      </c>
      <c r="E67" s="9">
        <v>-319.2</v>
      </c>
      <c r="F67" s="9"/>
    </row>
    <row r="68" spans="1:6" x14ac:dyDescent="0.2">
      <c r="A68" s="9" t="s">
        <v>32</v>
      </c>
      <c r="B68" s="9" t="s">
        <v>35</v>
      </c>
      <c r="C68" s="13">
        <v>43424</v>
      </c>
      <c r="D68" s="9" t="s">
        <v>71</v>
      </c>
      <c r="E68" s="9">
        <v>-302.5</v>
      </c>
      <c r="F68" s="9" t="s">
        <v>77</v>
      </c>
    </row>
    <row r="69" spans="1:6" x14ac:dyDescent="0.2">
      <c r="A69" s="9" t="s">
        <v>50</v>
      </c>
      <c r="B69" s="9" t="s">
        <v>36</v>
      </c>
      <c r="C69" s="13">
        <v>43424</v>
      </c>
      <c r="D69" s="9" t="s">
        <v>14</v>
      </c>
      <c r="E69" s="9">
        <v>-2</v>
      </c>
      <c r="F69" s="9"/>
    </row>
    <row r="70" spans="1:6" x14ac:dyDescent="0.2">
      <c r="A70" s="9" t="s">
        <v>32</v>
      </c>
      <c r="B70" s="9" t="s">
        <v>36</v>
      </c>
      <c r="C70" s="13">
        <v>43425</v>
      </c>
      <c r="D70" s="9" t="s">
        <v>78</v>
      </c>
      <c r="E70" s="9">
        <v>-568.70000000000005</v>
      </c>
      <c r="F70" s="9" t="s">
        <v>80</v>
      </c>
    </row>
    <row r="71" spans="1:6" x14ac:dyDescent="0.2">
      <c r="A71" s="9" t="s">
        <v>50</v>
      </c>
      <c r="B71" s="9" t="s">
        <v>36</v>
      </c>
      <c r="C71" s="13">
        <v>43425</v>
      </c>
      <c r="D71" s="9" t="s">
        <v>14</v>
      </c>
      <c r="E71" s="9">
        <v>-2</v>
      </c>
      <c r="F71" s="9"/>
    </row>
    <row r="72" spans="1:6" x14ac:dyDescent="0.2">
      <c r="A72" s="9" t="s">
        <v>32</v>
      </c>
      <c r="B72" s="9" t="s">
        <v>36</v>
      </c>
      <c r="C72" s="13">
        <v>43433</v>
      </c>
      <c r="D72" s="9" t="s">
        <v>90</v>
      </c>
      <c r="E72" s="9">
        <v>-173.18</v>
      </c>
      <c r="F72" s="9"/>
    </row>
    <row r="73" spans="1:6" x14ac:dyDescent="0.2">
      <c r="A73" s="9" t="s">
        <v>50</v>
      </c>
      <c r="B73" s="9" t="s">
        <v>36</v>
      </c>
      <c r="C73" s="13">
        <v>43433</v>
      </c>
      <c r="D73" s="9" t="s">
        <v>14</v>
      </c>
      <c r="E73" s="9">
        <v>-2</v>
      </c>
      <c r="F73" s="9"/>
    </row>
    <row r="74" spans="1:6" x14ac:dyDescent="0.2">
      <c r="A74" s="9" t="s">
        <v>32</v>
      </c>
      <c r="B74" s="9" t="s">
        <v>36</v>
      </c>
      <c r="C74" s="13">
        <v>43447</v>
      </c>
      <c r="D74" s="9" t="s">
        <v>92</v>
      </c>
      <c r="E74" s="9">
        <v>-43.22</v>
      </c>
      <c r="F74" s="9"/>
    </row>
    <row r="75" spans="1:6" x14ac:dyDescent="0.2">
      <c r="A75" s="9" t="s">
        <v>50</v>
      </c>
      <c r="B75" s="9" t="s">
        <v>36</v>
      </c>
      <c r="C75" s="13">
        <v>43447</v>
      </c>
      <c r="D75" s="9" t="s">
        <v>14</v>
      </c>
      <c r="E75" s="9">
        <v>-2</v>
      </c>
      <c r="F75" s="9"/>
    </row>
    <row r="76" spans="1:6" x14ac:dyDescent="0.2">
      <c r="A76" s="9" t="s">
        <v>32</v>
      </c>
      <c r="B76" s="9" t="s">
        <v>35</v>
      </c>
      <c r="C76" s="13">
        <v>43461</v>
      </c>
      <c r="D76" s="9" t="s">
        <v>66</v>
      </c>
      <c r="E76" s="9">
        <v>302.5</v>
      </c>
      <c r="F76" s="9"/>
    </row>
    <row r="77" spans="1:6" x14ac:dyDescent="0.2">
      <c r="E77" s="15">
        <f>SUM(E5:E76)</f>
        <v>1896.7699999999998</v>
      </c>
    </row>
    <row r="78" spans="1:6" x14ac:dyDescent="0.2">
      <c r="E78" s="15"/>
    </row>
    <row r="80" spans="1:6" ht="24" x14ac:dyDescent="0.2">
      <c r="A80" s="63" t="s">
        <v>85</v>
      </c>
      <c r="B80" s="63"/>
      <c r="C80" s="63"/>
      <c r="D80" s="63"/>
      <c r="E80" s="63"/>
      <c r="F80" s="63"/>
    </row>
    <row r="81" spans="1:6" x14ac:dyDescent="0.2">
      <c r="A81" s="3" t="s">
        <v>32</v>
      </c>
      <c r="B81" s="3" t="s">
        <v>36</v>
      </c>
      <c r="C81" s="5">
        <v>43224</v>
      </c>
      <c r="D81" s="3" t="s">
        <v>17</v>
      </c>
      <c r="E81" s="3">
        <v>-190.58</v>
      </c>
      <c r="F81" s="3" t="s">
        <v>96</v>
      </c>
    </row>
    <row r="82" spans="1:6" x14ac:dyDescent="0.2">
      <c r="A82" s="3" t="s">
        <v>32</v>
      </c>
      <c r="B82" s="3" t="s">
        <v>36</v>
      </c>
      <c r="C82" s="6">
        <v>43396</v>
      </c>
      <c r="D82" s="4" t="s">
        <v>21</v>
      </c>
      <c r="E82" s="4">
        <v>-29.1</v>
      </c>
      <c r="F82" s="4"/>
    </row>
    <row r="83" spans="1:6" x14ac:dyDescent="0.2">
      <c r="A83" s="3" t="s">
        <v>50</v>
      </c>
      <c r="B83" s="3" t="s">
        <v>36</v>
      </c>
      <c r="C83" s="6">
        <v>43396</v>
      </c>
      <c r="D83" s="4" t="s">
        <v>14</v>
      </c>
      <c r="E83" s="4">
        <v>-2</v>
      </c>
      <c r="F83" s="4"/>
    </row>
    <row r="84" spans="1:6" x14ac:dyDescent="0.2">
      <c r="A84" s="3" t="s">
        <v>50</v>
      </c>
      <c r="B84" s="3" t="s">
        <v>36</v>
      </c>
      <c r="C84" s="6">
        <v>43397</v>
      </c>
      <c r="D84" s="4" t="s">
        <v>14</v>
      </c>
      <c r="E84" s="4">
        <v>-2</v>
      </c>
      <c r="F84" s="4"/>
    </row>
    <row r="85" spans="1:6" x14ac:dyDescent="0.2">
      <c r="A85" s="3" t="s">
        <v>32</v>
      </c>
      <c r="B85" s="3" t="s">
        <v>36</v>
      </c>
      <c r="C85" s="6">
        <v>43411</v>
      </c>
      <c r="D85" s="4" t="s">
        <v>25</v>
      </c>
      <c r="E85" s="4">
        <v>-237.91</v>
      </c>
      <c r="F85" s="4" t="s">
        <v>76</v>
      </c>
    </row>
    <row r="86" spans="1:6" x14ac:dyDescent="0.2">
      <c r="A86" s="3" t="s">
        <v>32</v>
      </c>
      <c r="B86" s="3" t="s">
        <v>36</v>
      </c>
      <c r="C86" s="6">
        <v>43409</v>
      </c>
      <c r="D86" s="4" t="s">
        <v>26</v>
      </c>
      <c r="E86" s="4">
        <v>-327.87</v>
      </c>
      <c r="F86" s="4"/>
    </row>
    <row r="87" spans="1:6" x14ac:dyDescent="0.2">
      <c r="A87" s="3" t="s">
        <v>50</v>
      </c>
      <c r="B87" s="3" t="s">
        <v>36</v>
      </c>
      <c r="C87" s="6">
        <v>43409</v>
      </c>
      <c r="D87" s="4" t="s">
        <v>14</v>
      </c>
      <c r="E87" s="4">
        <v>-2</v>
      </c>
      <c r="F87" s="4"/>
    </row>
    <row r="88" spans="1:6" x14ac:dyDescent="0.2">
      <c r="A88" s="3" t="s">
        <v>32</v>
      </c>
      <c r="B88" s="3" t="s">
        <v>36</v>
      </c>
      <c r="C88" s="6">
        <v>43410</v>
      </c>
      <c r="D88" s="4" t="s">
        <v>27</v>
      </c>
      <c r="E88" s="4">
        <v>-1000</v>
      </c>
      <c r="F88" s="4"/>
    </row>
    <row r="89" spans="1:6" x14ac:dyDescent="0.2">
      <c r="A89" s="3" t="s">
        <v>50</v>
      </c>
      <c r="B89" s="3" t="s">
        <v>36</v>
      </c>
      <c r="C89" s="6">
        <v>43410</v>
      </c>
      <c r="D89" s="4" t="s">
        <v>14</v>
      </c>
      <c r="E89" s="4">
        <v>-2</v>
      </c>
      <c r="F89" s="4" t="s">
        <v>28</v>
      </c>
    </row>
    <row r="90" spans="1:6" x14ac:dyDescent="0.2">
      <c r="A90" s="3" t="s">
        <v>32</v>
      </c>
      <c r="B90" s="3" t="s">
        <v>36</v>
      </c>
      <c r="C90" s="6">
        <v>43410</v>
      </c>
      <c r="D90" s="4" t="s">
        <v>5</v>
      </c>
      <c r="E90" s="4">
        <v>-15.7</v>
      </c>
      <c r="F90" s="4"/>
    </row>
    <row r="91" spans="1:6" x14ac:dyDescent="0.2">
      <c r="A91" s="3" t="s">
        <v>50</v>
      </c>
      <c r="B91" s="3" t="s">
        <v>36</v>
      </c>
      <c r="C91" s="6">
        <v>43410</v>
      </c>
      <c r="D91" s="4" t="s">
        <v>14</v>
      </c>
      <c r="E91" s="4">
        <v>-2</v>
      </c>
      <c r="F91" s="4"/>
    </row>
    <row r="92" spans="1:6" x14ac:dyDescent="0.2">
      <c r="A92" s="9" t="s">
        <v>32</v>
      </c>
      <c r="B92" s="9" t="s">
        <v>36</v>
      </c>
      <c r="C92" s="6">
        <v>43411</v>
      </c>
      <c r="D92" s="9" t="s">
        <v>49</v>
      </c>
      <c r="E92" s="9">
        <v>-2218.4299999999998</v>
      </c>
      <c r="F92" s="4"/>
    </row>
    <row r="93" spans="1:6" x14ac:dyDescent="0.2">
      <c r="A93" s="9" t="s">
        <v>50</v>
      </c>
      <c r="B93" s="9" t="s">
        <v>36</v>
      </c>
      <c r="C93" s="6">
        <v>43411</v>
      </c>
      <c r="D93" s="9" t="s">
        <v>14</v>
      </c>
      <c r="E93" s="9">
        <v>-4.4400000000000004</v>
      </c>
      <c r="F93" s="4" t="s">
        <v>81</v>
      </c>
    </row>
    <row r="94" spans="1:6" x14ac:dyDescent="0.2">
      <c r="A94" s="4" t="s">
        <v>32</v>
      </c>
      <c r="B94" s="4" t="s">
        <v>36</v>
      </c>
      <c r="C94" s="6">
        <v>43412</v>
      </c>
      <c r="D94" s="4" t="s">
        <v>58</v>
      </c>
      <c r="E94" s="4">
        <v>-726</v>
      </c>
      <c r="F94" s="4" t="s">
        <v>61</v>
      </c>
    </row>
    <row r="95" spans="1:6" x14ac:dyDescent="0.2">
      <c r="A95" s="4" t="s">
        <v>32</v>
      </c>
      <c r="B95" s="4" t="s">
        <v>36</v>
      </c>
      <c r="C95" s="6">
        <v>43412</v>
      </c>
      <c r="D95" s="10" t="s">
        <v>60</v>
      </c>
      <c r="E95" s="4">
        <v>-48.4</v>
      </c>
      <c r="F95" s="4"/>
    </row>
    <row r="96" spans="1:6" x14ac:dyDescent="0.2">
      <c r="A96" s="4" t="s">
        <v>50</v>
      </c>
      <c r="B96" s="4" t="s">
        <v>36</v>
      </c>
      <c r="C96" s="6">
        <v>43412</v>
      </c>
      <c r="D96" s="4" t="s">
        <v>14</v>
      </c>
      <c r="E96" s="4">
        <v>-2</v>
      </c>
      <c r="F96" s="9"/>
    </row>
    <row r="97" spans="1:6" x14ac:dyDescent="0.2">
      <c r="A97" s="9" t="s">
        <v>32</v>
      </c>
      <c r="B97" s="9" t="s">
        <v>36</v>
      </c>
      <c r="C97" s="13">
        <v>43419</v>
      </c>
      <c r="D97" s="9" t="s">
        <v>67</v>
      </c>
      <c r="E97" s="9">
        <v>-319.2</v>
      </c>
      <c r="F97" s="9"/>
    </row>
    <row r="98" spans="1:6" x14ac:dyDescent="0.2">
      <c r="A98" s="9" t="s">
        <v>50</v>
      </c>
      <c r="B98" s="9" t="s">
        <v>36</v>
      </c>
      <c r="C98" s="13">
        <v>43424</v>
      </c>
      <c r="D98" s="9" t="s">
        <v>14</v>
      </c>
      <c r="E98" s="9">
        <v>-2</v>
      </c>
      <c r="F98" s="9" t="s">
        <v>80</v>
      </c>
    </row>
    <row r="99" spans="1:6" x14ac:dyDescent="0.2">
      <c r="A99" s="9" t="s">
        <v>32</v>
      </c>
      <c r="B99" s="9" t="s">
        <v>36</v>
      </c>
      <c r="C99" s="13">
        <v>43425</v>
      </c>
      <c r="D99" s="9" t="s">
        <v>78</v>
      </c>
      <c r="E99" s="9">
        <v>-568.70000000000005</v>
      </c>
      <c r="F99" s="9"/>
    </row>
    <row r="100" spans="1:6" x14ac:dyDescent="0.2">
      <c r="A100" s="9" t="s">
        <v>50</v>
      </c>
      <c r="B100" s="9" t="s">
        <v>36</v>
      </c>
      <c r="C100" s="13">
        <v>43425</v>
      </c>
      <c r="D100" s="9" t="s">
        <v>14</v>
      </c>
      <c r="E100" s="9">
        <v>-2</v>
      </c>
      <c r="F100" s="9"/>
    </row>
    <row r="101" spans="1:6" x14ac:dyDescent="0.2">
      <c r="A101" s="9" t="s">
        <v>32</v>
      </c>
      <c r="B101" s="9" t="s">
        <v>36</v>
      </c>
      <c r="C101" s="13">
        <v>43433</v>
      </c>
      <c r="D101" s="9" t="s">
        <v>90</v>
      </c>
      <c r="E101" s="9">
        <v>-173.18</v>
      </c>
      <c r="F101" s="9"/>
    </row>
    <row r="102" spans="1:6" x14ac:dyDescent="0.2">
      <c r="A102" s="9" t="s">
        <v>50</v>
      </c>
      <c r="B102" s="9" t="s">
        <v>36</v>
      </c>
      <c r="C102" s="13">
        <v>43433</v>
      </c>
      <c r="D102" s="9" t="s">
        <v>14</v>
      </c>
      <c r="E102" s="9">
        <v>-2</v>
      </c>
      <c r="F102" s="9" t="s">
        <v>93</v>
      </c>
    </row>
    <row r="103" spans="1:6" x14ac:dyDescent="0.2">
      <c r="A103" s="9" t="s">
        <v>32</v>
      </c>
      <c r="B103" s="9" t="s">
        <v>36</v>
      </c>
      <c r="C103" s="13">
        <v>43447</v>
      </c>
      <c r="D103" s="9" t="s">
        <v>92</v>
      </c>
      <c r="E103" s="9">
        <v>-43.22</v>
      </c>
      <c r="F103" s="9"/>
    </row>
    <row r="104" spans="1:6" x14ac:dyDescent="0.2">
      <c r="A104" s="9" t="s">
        <v>50</v>
      </c>
      <c r="B104" s="9" t="s">
        <v>36</v>
      </c>
      <c r="C104" s="13">
        <v>43447</v>
      </c>
      <c r="D104" s="9" t="s">
        <v>14</v>
      </c>
      <c r="E104" s="9">
        <v>-2</v>
      </c>
      <c r="F104" s="4"/>
    </row>
    <row r="105" spans="1:6" x14ac:dyDescent="0.2">
      <c r="E105" s="15">
        <f>SUM(E81:E104)</f>
        <v>-5922.7300000000005</v>
      </c>
    </row>
    <row r="107" spans="1:6" ht="24" x14ac:dyDescent="0.2">
      <c r="A107" s="58" t="s">
        <v>84</v>
      </c>
      <c r="B107" s="59"/>
      <c r="C107" s="59"/>
      <c r="D107" s="59"/>
      <c r="E107" s="59"/>
      <c r="F107" s="60"/>
    </row>
    <row r="108" spans="1:6" x14ac:dyDescent="0.2">
      <c r="A108" s="3" t="s">
        <v>32</v>
      </c>
      <c r="B108" s="3" t="s">
        <v>35</v>
      </c>
      <c r="C108" s="6">
        <v>43381</v>
      </c>
      <c r="D108" s="4" t="s">
        <v>7</v>
      </c>
      <c r="E108" s="4">
        <v>302.5</v>
      </c>
      <c r="F108" s="4" t="s">
        <v>44</v>
      </c>
    </row>
    <row r="109" spans="1:6" x14ac:dyDescent="0.2">
      <c r="A109" s="3" t="s">
        <v>32</v>
      </c>
      <c r="B109" s="3" t="s">
        <v>35</v>
      </c>
      <c r="C109" s="6">
        <v>43382</v>
      </c>
      <c r="D109" s="4" t="s">
        <v>8</v>
      </c>
      <c r="E109" s="4">
        <v>181.5</v>
      </c>
      <c r="F109" s="4" t="s">
        <v>43</v>
      </c>
    </row>
    <row r="110" spans="1:6" x14ac:dyDescent="0.2">
      <c r="A110" s="3" t="s">
        <v>32</v>
      </c>
      <c r="B110" s="3" t="s">
        <v>35</v>
      </c>
      <c r="C110" s="6">
        <v>43382</v>
      </c>
      <c r="D110" s="4" t="s">
        <v>10</v>
      </c>
      <c r="E110" s="4">
        <v>1089</v>
      </c>
      <c r="F110" s="4" t="s">
        <v>82</v>
      </c>
    </row>
    <row r="111" spans="1:6" x14ac:dyDescent="0.2">
      <c r="A111" s="3" t="s">
        <v>32</v>
      </c>
      <c r="B111" s="3" t="s">
        <v>35</v>
      </c>
      <c r="C111" s="6">
        <v>43383</v>
      </c>
      <c r="D111" s="4" t="s">
        <v>11</v>
      </c>
      <c r="E111" s="4">
        <v>181.5</v>
      </c>
      <c r="F111" s="4" t="s">
        <v>38</v>
      </c>
    </row>
    <row r="112" spans="1:6" x14ac:dyDescent="0.2">
      <c r="A112" s="3" t="s">
        <v>32</v>
      </c>
      <c r="B112" s="3" t="s">
        <v>35</v>
      </c>
      <c r="C112" s="6">
        <v>43391</v>
      </c>
      <c r="D112" s="4" t="s">
        <v>18</v>
      </c>
      <c r="E112" s="4">
        <v>181.5</v>
      </c>
      <c r="F112" s="4" t="s">
        <v>39</v>
      </c>
    </row>
    <row r="113" spans="1:6" x14ac:dyDescent="0.2">
      <c r="A113" s="3" t="s">
        <v>32</v>
      </c>
      <c r="B113" s="3" t="s">
        <v>35</v>
      </c>
      <c r="C113" s="6">
        <v>43391</v>
      </c>
      <c r="D113" s="4" t="s">
        <v>19</v>
      </c>
      <c r="E113" s="4">
        <v>437.5</v>
      </c>
      <c r="F113" s="4" t="s">
        <v>40</v>
      </c>
    </row>
    <row r="114" spans="1:6" x14ac:dyDescent="0.2">
      <c r="A114" s="3" t="s">
        <v>32</v>
      </c>
      <c r="B114" s="3" t="s">
        <v>35</v>
      </c>
      <c r="C114" s="6">
        <v>43397</v>
      </c>
      <c r="D114" s="4" t="s">
        <v>22</v>
      </c>
      <c r="E114" s="4">
        <v>-302.5</v>
      </c>
      <c r="F114" s="4" t="s">
        <v>45</v>
      </c>
    </row>
    <row r="115" spans="1:6" x14ac:dyDescent="0.2">
      <c r="A115" s="3" t="s">
        <v>32</v>
      </c>
      <c r="B115" s="3" t="s">
        <v>35</v>
      </c>
      <c r="C115" s="6">
        <v>43398</v>
      </c>
      <c r="D115" s="4" t="s">
        <v>112</v>
      </c>
      <c r="E115" s="4">
        <v>181.5</v>
      </c>
      <c r="F115" s="4" t="s">
        <v>113</v>
      </c>
    </row>
    <row r="116" spans="1:6" x14ac:dyDescent="0.2">
      <c r="A116" s="3" t="s">
        <v>32</v>
      </c>
      <c r="B116" s="3" t="s">
        <v>35</v>
      </c>
      <c r="C116" s="6">
        <v>43399</v>
      </c>
      <c r="D116" s="4" t="s">
        <v>23</v>
      </c>
      <c r="E116" s="4">
        <v>302.5</v>
      </c>
      <c r="F116" s="4" t="s">
        <v>41</v>
      </c>
    </row>
    <row r="117" spans="1:6" x14ac:dyDescent="0.2">
      <c r="A117" s="3" t="s">
        <v>32</v>
      </c>
      <c r="B117" s="3" t="s">
        <v>35</v>
      </c>
      <c r="C117" s="6">
        <v>43405</v>
      </c>
      <c r="D117" s="4" t="s">
        <v>24</v>
      </c>
      <c r="E117" s="4">
        <v>605</v>
      </c>
      <c r="F117" s="4" t="s">
        <v>42</v>
      </c>
    </row>
    <row r="118" spans="1:6" x14ac:dyDescent="0.2">
      <c r="A118" s="4" t="s">
        <v>32</v>
      </c>
      <c r="B118" s="4" t="s">
        <v>35</v>
      </c>
      <c r="C118" s="6">
        <v>43411</v>
      </c>
      <c r="D118" s="4" t="s">
        <v>48</v>
      </c>
      <c r="E118" s="4">
        <v>302.5</v>
      </c>
      <c r="F118" s="4" t="s">
        <v>83</v>
      </c>
    </row>
    <row r="119" spans="1:6" x14ac:dyDescent="0.2">
      <c r="A119" s="9" t="s">
        <v>32</v>
      </c>
      <c r="B119" s="9" t="s">
        <v>35</v>
      </c>
      <c r="C119" s="13">
        <v>43417</v>
      </c>
      <c r="D119" s="9" t="s">
        <v>70</v>
      </c>
      <c r="E119" s="12">
        <v>5444.5</v>
      </c>
      <c r="F119" s="9" t="s">
        <v>75</v>
      </c>
    </row>
    <row r="120" spans="1:6" x14ac:dyDescent="0.2">
      <c r="A120" s="9" t="s">
        <v>32</v>
      </c>
      <c r="B120" s="9" t="s">
        <v>35</v>
      </c>
      <c r="C120" s="13">
        <v>43419</v>
      </c>
      <c r="D120" s="9" t="s">
        <v>70</v>
      </c>
      <c r="E120" s="14">
        <v>-4900</v>
      </c>
      <c r="F120" s="9" t="s">
        <v>69</v>
      </c>
    </row>
    <row r="121" spans="1:6" x14ac:dyDescent="0.2">
      <c r="A121" s="9" t="s">
        <v>32</v>
      </c>
      <c r="B121" s="9" t="s">
        <v>35</v>
      </c>
      <c r="C121" s="13">
        <v>43424</v>
      </c>
      <c r="D121" s="9" t="s">
        <v>71</v>
      </c>
      <c r="E121" s="9">
        <v>-302.5</v>
      </c>
      <c r="F121" s="9" t="s">
        <v>77</v>
      </c>
    </row>
    <row r="122" spans="1:6" x14ac:dyDescent="0.2">
      <c r="A122" s="9" t="s">
        <v>32</v>
      </c>
      <c r="B122" s="9" t="s">
        <v>35</v>
      </c>
      <c r="C122" s="13">
        <v>43461</v>
      </c>
      <c r="D122" s="9" t="s">
        <v>66</v>
      </c>
      <c r="E122" s="9">
        <v>302.5</v>
      </c>
      <c r="F122" s="9"/>
    </row>
    <row r="123" spans="1:6" x14ac:dyDescent="0.2">
      <c r="E123" s="15">
        <f>SUM(E108:E122)</f>
        <v>4007</v>
      </c>
    </row>
  </sheetData>
  <autoFilter ref="A4:E77" xr:uid="{00000000-0009-0000-0000-000001000000}"/>
  <mergeCells count="9">
    <mergeCell ref="A1:E1"/>
    <mergeCell ref="A107:F107"/>
    <mergeCell ref="H22:I22"/>
    <mergeCell ref="A80:F80"/>
    <mergeCell ref="H6:I6"/>
    <mergeCell ref="H11:I11"/>
    <mergeCell ref="A2:F2"/>
    <mergeCell ref="H16:I16"/>
    <mergeCell ref="H4:I4"/>
  </mergeCells>
  <pageMargins left="0.7" right="0.7" top="0.75" bottom="0.75" header="0.3" footer="0.3"/>
  <pageSetup paperSize="9" scale="54" fitToHeight="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Banco ACLID 18</vt:lpstr>
      <vt:lpstr>Jornada 18</vt:lpstr>
      <vt:lpstr>'Banco ACLID 18'!Área_de_impresión</vt:lpstr>
      <vt:lpstr>'Jornada 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2019-01-09T08:46:47Z</cp:lastPrinted>
  <dcterms:created xsi:type="dcterms:W3CDTF">2018-11-06T16:52:42Z</dcterms:created>
  <dcterms:modified xsi:type="dcterms:W3CDTF">2019-02-20T08:21:20Z</dcterms:modified>
</cp:coreProperties>
</file>